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MA\Desktop\"/>
    </mc:Choice>
  </mc:AlternateContent>
  <bookViews>
    <workbookView xWindow="0" yWindow="0" windowWidth="28800" windowHeight="11835" activeTab="1"/>
  </bookViews>
  <sheets>
    <sheet name="podprogramy_FPU" sheetId="4" r:id="rId1"/>
    <sheet name="enviro_odporúčania" sheetId="2" r:id="rId2"/>
  </sheets>
  <definedNames>
    <definedName name="_xlnm.Print_Titles" localSheetId="1">enviro_odporúčania!$1:$1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4" l="1"/>
  <c r="C100" i="4" l="1"/>
  <c r="C95" i="4"/>
  <c r="C63" i="4"/>
  <c r="C59" i="4"/>
  <c r="C46" i="4"/>
  <c r="C37" i="4"/>
  <c r="C30" i="4"/>
  <c r="C23" i="4"/>
  <c r="C17" i="4"/>
  <c r="C51" i="4" l="1"/>
  <c r="C52" i="4"/>
  <c r="C65" i="2" l="1"/>
  <c r="C45" i="2"/>
  <c r="C2" i="2" l="1"/>
  <c r="B5" i="4" l="1"/>
  <c r="C111" i="4" s="1"/>
  <c r="B3" i="4" l="1"/>
  <c r="C23" i="2" l="1"/>
  <c r="B4" i="4" l="1"/>
  <c r="C106" i="4" s="1"/>
  <c r="C48" i="4"/>
  <c r="B2" i="4"/>
  <c r="C35" i="2"/>
  <c r="C104" i="4" l="1"/>
  <c r="C112" i="4"/>
  <c r="C103" i="4"/>
  <c r="C117" i="4"/>
  <c r="C109" i="4"/>
  <c r="C107" i="4"/>
  <c r="C94" i="4"/>
  <c r="C93" i="4"/>
  <c r="C108" i="4"/>
  <c r="C110" i="4"/>
  <c r="C20" i="4"/>
  <c r="C56" i="4"/>
  <c r="C66" i="4"/>
  <c r="C74" i="4"/>
  <c r="C82" i="4"/>
  <c r="C96" i="4"/>
  <c r="C115" i="4"/>
  <c r="C15" i="4"/>
  <c r="C22" i="4"/>
  <c r="C27" i="4"/>
  <c r="C45" i="4"/>
  <c r="C55" i="4"/>
  <c r="C69" i="4"/>
  <c r="C77" i="4"/>
  <c r="C85" i="4"/>
  <c r="C97" i="4"/>
  <c r="C105" i="4"/>
  <c r="C21" i="4"/>
  <c r="C28" i="4"/>
  <c r="C34" i="4"/>
  <c r="C58" i="4"/>
  <c r="C70" i="4"/>
  <c r="C78" i="4"/>
  <c r="C92" i="4"/>
  <c r="C98" i="4"/>
  <c r="C116" i="4"/>
  <c r="C16" i="4"/>
  <c r="C29" i="4"/>
  <c r="C35" i="4"/>
  <c r="C49" i="4"/>
  <c r="C57" i="4"/>
  <c r="C65" i="4"/>
  <c r="C73" i="4"/>
  <c r="C81" i="4"/>
  <c r="C86" i="4"/>
  <c r="C99" i="4"/>
  <c r="C64" i="4"/>
  <c r="C90" i="4"/>
  <c r="C67" i="4"/>
  <c r="C71" i="4"/>
  <c r="C75" i="4"/>
  <c r="C79" i="4"/>
  <c r="C83" i="4"/>
  <c r="C91" i="4"/>
  <c r="C68" i="4"/>
  <c r="C72" i="4"/>
  <c r="C76" i="4"/>
  <c r="C80" i="4"/>
  <c r="C84" i="4"/>
  <c r="C89" i="4"/>
  <c r="C50" i="4"/>
  <c r="C43" i="4"/>
  <c r="C33" i="4"/>
  <c r="C40" i="4"/>
  <c r="C44" i="4"/>
  <c r="C41" i="4"/>
  <c r="C39" i="4"/>
  <c r="C42" i="4"/>
  <c r="C14" i="4"/>
  <c r="C25" i="4"/>
  <c r="C19" i="4"/>
  <c r="C32" i="4"/>
  <c r="C26" i="4"/>
  <c r="C12" i="4"/>
  <c r="C13" i="4"/>
  <c r="C71" i="2"/>
  <c r="C84" i="2" l="1"/>
</calcChain>
</file>

<file path=xl/sharedStrings.xml><?xml version="1.0" encoding="utf-8"?>
<sst xmlns="http://schemas.openxmlformats.org/spreadsheetml/2006/main" count="430" uniqueCount="411">
  <si>
    <t>Program</t>
  </si>
  <si>
    <t>https://www.sazp.sk/zivotne-prostredie/environmentalne-manazerstvo/zelene-verejne-obstaravanie-gpp/environmentalne-charakteristiky.html</t>
  </si>
  <si>
    <t>https://www.bookdifferent.com/en/</t>
  </si>
  <si>
    <t>http://ec.europa.eu/ecat/</t>
  </si>
  <si>
    <t>https://www.sazp.sk/app/cmsFile.php?disposition=i&amp;ID=391</t>
  </si>
  <si>
    <t>https://thegoodshoppingguide.com/</t>
  </si>
  <si>
    <t>http://www.region-bsk.sk/koncepcne-materialy.aspx</t>
  </si>
  <si>
    <t>https://www.karlovaves.sk/wp-content/uploads/Zelena-infrastruktura-prirucka-nielen-pre-samospravy.pdf</t>
  </si>
  <si>
    <t>minimalizácia tvorby odpadu</t>
  </si>
  <si>
    <t>https://www.incien.sk/festival-bez-odpadov/</t>
  </si>
  <si>
    <t>https://www.incien.sk/wp-content/uploads/2018/12/Waste-for-Dummies_BA.pdf</t>
  </si>
  <si>
    <t>prenájom elektromobilu</t>
  </si>
  <si>
    <t>environmentálne povedomie</t>
  </si>
  <si>
    <t>https://calculator.carbonfootprint.com/calculator.aspx?tab=6</t>
  </si>
  <si>
    <t>zelené obstarávanie produktov a služieb</t>
  </si>
  <si>
    <t>optimalizácia dopravy</t>
  </si>
  <si>
    <t>zabezpečenie triedenia a zhodnocovania odpadu</t>
  </si>
  <si>
    <t>B</t>
  </si>
  <si>
    <t>D</t>
  </si>
  <si>
    <t>Podprogram</t>
  </si>
  <si>
    <t>PROGRAM 1 UMENIE - DIVADLO</t>
  </si>
  <si>
    <t>PROGRAM 1 UMENIE - TANEC</t>
  </si>
  <si>
    <t>PROGRAM 1 UMENIE - HUDBA</t>
  </si>
  <si>
    <t>1.3.2 Tvorba a šírenie hudobného diela</t>
  </si>
  <si>
    <t>1.3.3 Festivaly, súťaže, koncerty - klasická a experimentálna hudba</t>
  </si>
  <si>
    <t>1.3.4 Festivaly, súťaže, koncerty - džez a iné žánre</t>
  </si>
  <si>
    <t>1.3.5 Aktivity nezávislých hudobných organizácií</t>
  </si>
  <si>
    <t>1.3.6 Medzinárodné mobility a prezentácie - hudba</t>
  </si>
  <si>
    <t>1.2.2 Tvorba a uvedenie javiskového diela - tanec</t>
  </si>
  <si>
    <t>1.2.3 Prehliadky, festivaly, súťaže, koncerty - tanec</t>
  </si>
  <si>
    <t>1.2.4 Aktivity nezávislých tanečných zoskupení a organizácií</t>
  </si>
  <si>
    <t>1.2.5 Medzinárodné mobility a prezentácie - tanec</t>
  </si>
  <si>
    <t xml:space="preserve">1.1.2 Tvorba a uvedenie javiskového diela – nezávislé divadlá </t>
  </si>
  <si>
    <t>1.1.3 Tvorba a uvedenie javiskového diela – zriaďované divadlá</t>
  </si>
  <si>
    <t>1.1.4 Prehliadky, festivaly, súťaže - divadlo</t>
  </si>
  <si>
    <t>1.1.5 Aktivity nezávislých divadiel, divadelných zoskupení a organizácií</t>
  </si>
  <si>
    <t>1.1.6 Medzinárodné mobility a prezentácie - divadlo</t>
  </si>
  <si>
    <t>PROGRAM 1 UMENIE - VIZUÁLNE UMENIE</t>
  </si>
  <si>
    <t xml:space="preserve">1.4.3 Individuálne a kolektívne výstavné a prezentačné aktivity </t>
  </si>
  <si>
    <t>1.4.4 Aktivity nezávislých galérií a organizácií</t>
  </si>
  <si>
    <t>1.4.5 Medzinárodné mobility a prezentácie – vizuálne umenie</t>
  </si>
  <si>
    <t>1.5.2 Vydávanie umeleckej literatúry pre deti a mládež</t>
  </si>
  <si>
    <t>1.5.4 Vydávanie pôvodnej slovenskej umeleckej literatúry</t>
  </si>
  <si>
    <t>1.5.6 Vydávanie prekladovej umeleckej literatúry</t>
  </si>
  <si>
    <t>1.5.7 Literárne prehliadky, festivaly, súťaže</t>
  </si>
  <si>
    <t>1.5.8 Medzinárodné mobility a prezentácie – literatúra</t>
  </si>
  <si>
    <t xml:space="preserve">1.6.1 Tvorba, vydávanie, uvedenie medziodborového diela </t>
  </si>
  <si>
    <t>1.6.2 Medziodborové podujatia</t>
  </si>
  <si>
    <t>1.6.4 Medzinárodné mobility a prezentácie – medziodborové projekty, výskum a vzdel. aktivity</t>
  </si>
  <si>
    <t>2.1 Veľké prehliadky, festivaly, súťaže</t>
  </si>
  <si>
    <t>2.2.1 Aktivity väčších kultúrnych a umeleckých centier</t>
  </si>
  <si>
    <t>2.2.2 Aktivity malých kultúrnych a umeleckých centier</t>
  </si>
  <si>
    <t>2.2.3 Aktivity rezidenčných centier</t>
  </si>
  <si>
    <t>2.3.1 Vydávanie a distribúcia tlačených časopisov</t>
  </si>
  <si>
    <t>2.3.2 Vydávanie internetových časopisov</t>
  </si>
  <si>
    <t>PROGRAM 1 UMENIE - LITERATÚRA</t>
  </si>
  <si>
    <t>PROGRAM 1 UMENIE - MEDZIODBOROVÉ AKTIVITY</t>
  </si>
  <si>
    <t>3.1.1 Výskum a odborná reflexia - divadlo</t>
  </si>
  <si>
    <t>3.1.2 Výskum, publikačná a prekladateľská činnosť - divadlo</t>
  </si>
  <si>
    <t>3.1.3 Odborné vzdelávacie aktivity - divadlo</t>
  </si>
  <si>
    <t xml:space="preserve">3.1.4 Kultúrno-vzdelávacie aktivity pre deti, mládež a dospelých </t>
  </si>
  <si>
    <t>3.2.1 Výskum a odborná reflexia - tanec</t>
  </si>
  <si>
    <t>3.2.2 Výskum, publikačná a prekladateľská činnosť - tanec</t>
  </si>
  <si>
    <t>3.2.3 Odborné vzdelávacie aktivity - tanec</t>
  </si>
  <si>
    <t xml:space="preserve">3.2.4 Kultúrno-vzdelávacie aktivity pre deti, mládež a dospelých </t>
  </si>
  <si>
    <t>3.3.1 Výskum a odborná reflexia - hudba</t>
  </si>
  <si>
    <t>3.3.2 Výskum, publikačná a prekladateľská činnosť - hudba</t>
  </si>
  <si>
    <t>3.3.3 Odborné vzdelávacie aktivity - hudba</t>
  </si>
  <si>
    <t xml:space="preserve">3.3.4 Kultúrno-vzdelávacie aktivity pre deti, mládež a dospelých </t>
  </si>
  <si>
    <t>3.4.1 Výskum a odborná reflexia – vizuálne umenie</t>
  </si>
  <si>
    <t>3.4.2 Výskum, publikačná a prekladateľská činnosť – vizuálne umenie</t>
  </si>
  <si>
    <t>3.4.3 Odborné vzdelávacie aktivity – vizuálne umenie</t>
  </si>
  <si>
    <t>3.4.4 Kultúrno-vzdelávacie aktivity pre deti, mládež a dospelých</t>
  </si>
  <si>
    <t>3.5.1 Výskum a odborná reflexia – literatúra</t>
  </si>
  <si>
    <t>3.5.2 Výskum, publikačná a prekladateľská činnosť - literatúra</t>
  </si>
  <si>
    <t>3.5.3 Odborné vzdelávacie aktivity - literatúra</t>
  </si>
  <si>
    <t xml:space="preserve">3.5.4 Kultúrno-vzdelávacie aktivity pre deti, mládež a dospelých </t>
  </si>
  <si>
    <t>3.6.1 Medziodborový výskum a odborná reflexia</t>
  </si>
  <si>
    <t>3.6.2 Medziodborový výskum, publikačná a prekladateľská činnosť</t>
  </si>
  <si>
    <t>3.6.3 Medziodborové odborné vzdelávacie aktivity</t>
  </si>
  <si>
    <t>3.6.4 Medziodborové kultúrno-vzdelávacie aktivity pre deti, mládež a dospelých</t>
  </si>
  <si>
    <t>3.6 Medziodborový výskum a vzdelávanie</t>
  </si>
  <si>
    <t>3.5 Výskum a vzdelávanie - literatúra</t>
  </si>
  <si>
    <t>3.4 Výskum a vzdelávanie - vizuálne umenie</t>
  </si>
  <si>
    <t>3.3 Výskum a vzdelávanie - hudba</t>
  </si>
  <si>
    <t>3.2 Výskum a vzdelávanie - tanec</t>
  </si>
  <si>
    <t>3.1 Výskum a vzdelávanie - divadlo</t>
  </si>
  <si>
    <t>4.1. – Odborná, výskumná a vzdelávacia činnosť</t>
  </si>
  <si>
    <t>4.1.2 Výskum a odborná reflexia – tradičná kultúra</t>
  </si>
  <si>
    <t>4.1.3 Výskum, publikačná a prekladateľská činnosť – tradičná kultúra</t>
  </si>
  <si>
    <t>4.1.4 Vzdelávacie aktivity pre odbornú verejnosť – tradičná kultúra</t>
  </si>
  <si>
    <t>4.2 Vznik a prezentácia tvorby - neprofesionálne umenie</t>
  </si>
  <si>
    <t>4.3 Vznik a prezentácia tvorby - tradičná kultúra</t>
  </si>
  <si>
    <t>4.4 Prehliadky, festivaly a súťaže</t>
  </si>
  <si>
    <t>4.4.1 Tradičná kultúra a folkorizmus</t>
  </si>
  <si>
    <t>4.4.2 Neprofesionálne umenie</t>
  </si>
  <si>
    <t>4.5 Kultúrno-osvetová činnosť</t>
  </si>
  <si>
    <t>4.5.1 Postupové súťaže a prehliadky záujmovej umeleckej činnosti</t>
  </si>
  <si>
    <t>4.5.2 Kultúrno-osvetové aktivity v oblasti tradičnej a miestnej kultúry</t>
  </si>
  <si>
    <t>4.6 Medzinárodné prezentácie a mobility – tradičná kult. a kult-osv. činnosť</t>
  </si>
  <si>
    <t>5.1 Knižnice</t>
  </si>
  <si>
    <t>5.1.1 Komplexná infraštruktúra knižníc</t>
  </si>
  <si>
    <t>5.1.2 Vybavenie knižníc a menšia knižničná infraštruktúra</t>
  </si>
  <si>
    <t>5.1.3 Podujatia a vzdelávacie aktivity</t>
  </si>
  <si>
    <t>5.1.4 Akvizícia knižníc</t>
  </si>
  <si>
    <t>5.2 Múzeá</t>
  </si>
  <si>
    <t>5.2.1 Vedecko-výskumná a prezentačná činnosť - múzeá</t>
  </si>
  <si>
    <t>5.2.2 Akvizícia múzeí</t>
  </si>
  <si>
    <t>5.3 Galérie</t>
  </si>
  <si>
    <t>5.3.1 Vedecko-výskumná a prezentačná činnosť - galérie</t>
  </si>
  <si>
    <t>5.3.2 Akvizícia galérií</t>
  </si>
  <si>
    <t>5.4 Ochrana a ošetrenie zbierkových fondov</t>
  </si>
  <si>
    <t xml:space="preserve">5.4.1 Odborné ošetrenie zbierkových fondov </t>
  </si>
  <si>
    <t>5.4.2 Ochrana zbierkových fondov</t>
  </si>
  <si>
    <t>Poznámka</t>
  </si>
  <si>
    <t>1.1.1 Tvorba javiskového diela - divadlo (Štipendium)</t>
  </si>
  <si>
    <t>1.2.1 Tvorba javiskového diela - tanec (Štipendium)</t>
  </si>
  <si>
    <t>1.3.1 Tvorba hudobného diela (Štipendium)</t>
  </si>
  <si>
    <t>1.4.1 Tvorba a realizácia diel – tradičné a nové médiá (Štipendium)</t>
  </si>
  <si>
    <t>1.4.2 Tvorba a realizácia diel – dizajn (Štipendium)</t>
  </si>
  <si>
    <t>1.5.1 Tvorba umeleckej literatúry pre deti a mládež (Štipendium)</t>
  </si>
  <si>
    <t>1.5.3 Tvorba pôvodnej slovenskej umeleckej literatúry (Štipendium)</t>
  </si>
  <si>
    <t xml:space="preserve">1.6.3 Tvorba multimediálneho diela  </t>
  </si>
  <si>
    <t>6.1.1 Mesto kultúry – prípravná fáza</t>
  </si>
  <si>
    <t>6.1.2 Mesto kultúry – celoročné aktivity</t>
  </si>
  <si>
    <t>6.2. Mesto kultúry – iné subjekty</t>
  </si>
  <si>
    <t>akvizície</t>
  </si>
  <si>
    <t>https://travganic.com/</t>
  </si>
  <si>
    <t>https://eur-lex.europa.eu/legal-content/SK/TXT/PDF/?uri=OJ:C:2017:361:FULL&amp;from=EN</t>
  </si>
  <si>
    <t>https://www.climatewave.com/checklist-to-a-sustainable-event/</t>
  </si>
  <si>
    <t>https://greenfestivals.ca/</t>
  </si>
  <si>
    <t>https://vancouver.ca/files/cov/green-events-planning-guide.pdf</t>
  </si>
  <si>
    <t>https://ec.europa.eu/environment/emas/pdf/other/EC%20Guide%20Sustainable%20Meetings%20and%20Events.pdf</t>
  </si>
  <si>
    <t>https://www.voltia.com/</t>
  </si>
  <si>
    <t>vratné obaly</t>
  </si>
  <si>
    <t>vlastné obaly</t>
  </si>
  <si>
    <t>nepoužívanie jednorázových plastov</t>
  </si>
  <si>
    <t>https://www.podnikajte.sk/zakonne-povinnosti-podnikatela/odstupenie-od-zmluvy-eshopu</t>
  </si>
  <si>
    <t>https://mapa.reduca.cz/694-delizia/@9,48.6465,20.3357,1.2.3.4.5.6.7.8.9.10.11.12.13</t>
  </si>
  <si>
    <t>http://www.nulaodpadu.sk/akciu-usporiadajme-ekologicky</t>
  </si>
  <si>
    <t>zabezpečenie dohľadu nad správnym triedením odpadu</t>
  </si>
  <si>
    <t>návod ako nakladať a triediť odpad</t>
  </si>
  <si>
    <t>optimalizácia spotreby materiálu</t>
  </si>
  <si>
    <t>optimalizovať biologicky rozložiteľné obaly</t>
  </si>
  <si>
    <t>používanie eko papiera</t>
  </si>
  <si>
    <t>https://www.minzp.sk/iep/publikacie/komentare/zelene-verejne-obstaravanie.html</t>
  </si>
  <si>
    <t>Link</t>
  </si>
  <si>
    <t>umiestnenie nádob na triedenie odpadu</t>
  </si>
  <si>
    <t>zazmluvnenie odpadovej spoločnosti</t>
  </si>
  <si>
    <t>službu nakladania s triedenými zložkami odpadu je potrebné dohodnúť so zberovou spoločnosťou</t>
  </si>
  <si>
    <t>triedenie biologicky rozložiteľného kuchynského odpadu priamo v areáli kompostovanie, vrátane všetkých príborov a obalov, v ktorých sa podáva jedlo</t>
  </si>
  <si>
    <t>kompost</t>
  </si>
  <si>
    <t>inštruktáž ako usporiadať akciu ekologicky, osobná asistencia</t>
  </si>
  <si>
    <t>https://www.priateliazeme.sk/spz/ako-kompostovat/v-obci/podpora-domaceho-kompostovania</t>
  </si>
  <si>
    <t>vytváranie knižníc vecí</t>
  </si>
  <si>
    <t>https://www.goethe.de/ins/sk/sk/kul/sup/ajn.html</t>
  </si>
  <si>
    <t>umelecké dielo z druhotných surovín</t>
  </si>
  <si>
    <t>miesto, kde si možno požičať predmety, ktoré potrebujeme zriedkavo</t>
  </si>
  <si>
    <t>kreatívny prístup opätovného využitia predmetov a materiálov</t>
  </si>
  <si>
    <t>vytváranie upcyclingových centier</t>
  </si>
  <si>
    <t>miesto, kde vytvárajú z nepotrebného a funčného nábytku, textilu, elektroniky a iných predmetov nové</t>
  </si>
  <si>
    <t>https://www.upcycling.cz/</t>
  </si>
  <si>
    <t>https://www.upcyclecrc.org/</t>
  </si>
  <si>
    <t>prenájom hybridných alebo elektro nákladných či osobných vozidiel</t>
  </si>
  <si>
    <t>parkovanie vozidiel v blízkosti podujatia</t>
  </si>
  <si>
    <t>https://www.atmosfair.de/en/</t>
  </si>
  <si>
    <t>zabezpečenie kyvadlovej dopravy</t>
  </si>
  <si>
    <t>ubytovanie účinkujúcich v blízkosti podujatia</t>
  </si>
  <si>
    <t>https://odfarmara.sk/cms/farmarivovasomokoli</t>
  </si>
  <si>
    <t>mapa farmárov</t>
  </si>
  <si>
    <t>https://lokalnytrh.sk/mapa</t>
  </si>
  <si>
    <t>mapa lokálnych výrobcov</t>
  </si>
  <si>
    <t>http://www.potravinyslovenska.sk/mapa</t>
  </si>
  <si>
    <t>mapa slovenských potravín</t>
  </si>
  <si>
    <t>http://www.ecoprod.com/images/site/ECOPROD_GUIDE2017_EN_NUM.pdf</t>
  </si>
  <si>
    <t>produkty a služby s označením environmentálnej kvality</t>
  </si>
  <si>
    <t>ekologické ubytovanie</t>
  </si>
  <si>
    <t>bezobalové obchody</t>
  </si>
  <si>
    <t>zelené verejné obstarávanie papiera, elektromobilov a počítačov</t>
  </si>
  <si>
    <t>http://www.ecolabelindex.com/ecolabels/</t>
  </si>
  <si>
    <t>existujúce slovenské ekoznačky produktov</t>
  </si>
  <si>
    <t>vyhľadávanie ekologického ubytovacieho zariadenia</t>
  </si>
  <si>
    <t>kritériá zeleného verejného obstarávania produktových skupín</t>
  </si>
  <si>
    <t>https://ec.europa.eu/environment/gpp/eu_gpp_criteria_en.htm</t>
  </si>
  <si>
    <t>environmentálne označenie - ecolabel</t>
  </si>
  <si>
    <t>metodický plán pre dobré plánovanie a navrhovanie mestských otvorených priestranstiev</t>
  </si>
  <si>
    <t>http://www.urbanspace.rec.org/uploads/wp5-outputs-map/eng_methodology_plan_final.pdf</t>
  </si>
  <si>
    <t>príručka k zelenej infraštruktúre</t>
  </si>
  <si>
    <t>katalóg adaptačných opatrení miest a obcí na nepriaznívé dôsledky zmeny klímy, príklady dobrej praxe</t>
  </si>
  <si>
    <t>adaptačné a mitigačné opatrenia</t>
  </si>
  <si>
    <t>úle</t>
  </si>
  <si>
    <t>mestské včely</t>
  </si>
  <si>
    <t>https://mestske-vcely.sk/</t>
  </si>
  <si>
    <t>vytváranie povedomia o environmentálnych aspektoch podujatia</t>
  </si>
  <si>
    <t>aplikácia hry, zábavy a behaviourálnych opatrení počas podujatia či prevádzky</t>
  </si>
  <si>
    <t>upovedomenie o environmentálnych aspektoch podujatia pred jeho začiatkom</t>
  </si>
  <si>
    <t>umelecký projekt s environmentálnou tematikou</t>
  </si>
  <si>
    <t>kontrolný zoznam pre udržateľné podujatie</t>
  </si>
  <si>
    <t>tipy k príprave zeleného festivalu (kampaň, komunikácia, komunita, energia, dobrovoľníci, jedlo, podujatie, obstarávanie, odpad, voda, doprava)</t>
  </si>
  <si>
    <t>plánovanie zeleného festivalu</t>
  </si>
  <si>
    <t>príprava zeleného stretnutia</t>
  </si>
  <si>
    <t>využívanie vlastných zdrojov (solárne panely)</t>
  </si>
  <si>
    <t>zelené strechy</t>
  </si>
  <si>
    <t>vertikálne záhrady</t>
  </si>
  <si>
    <t>https://mojdom.zoznam.sk/cl/10051/1307702/Vsetko-o-zelenych-strechach</t>
  </si>
  <si>
    <t>https://mojdom.zoznam.sk/cl/10075/1573661/Vertikalna-zahrada-ozivi-kazdu-stenu--Co-by-ste-o-nej-mali-vediet-</t>
  </si>
  <si>
    <t>http://www.prirodnazahrada.eu/tags/jedly-les</t>
  </si>
  <si>
    <t>permakultúrny dizajn a jedlý les</t>
  </si>
  <si>
    <t>https://mojdom.zoznam.sk/cl/10098/1723127/Dazdova-zahrada--Na-co-sluzi-a-ako-funguje-</t>
  </si>
  <si>
    <t>dažďové záhrady</t>
  </si>
  <si>
    <t>http://www.zelenarchitektura.sk/2011/08/manual-pre-vybudovanie-vlastnej-dazdovej-zahrady-1-cast/</t>
  </si>
  <si>
    <t>žívé rastúce konštrukcie</t>
  </si>
  <si>
    <t>komunitné záhrady</t>
  </si>
  <si>
    <t>https://www.zivica.sk/sk/komunitne-zahrady/komunitne-zahrady</t>
  </si>
  <si>
    <t>https://www.dobrarada.sk/clanok/vypestujte-si-zahradny-altanok.html</t>
  </si>
  <si>
    <t>A1</t>
  </si>
  <si>
    <t>A2</t>
  </si>
  <si>
    <t>C1</t>
  </si>
  <si>
    <t>C2</t>
  </si>
  <si>
    <t>C3</t>
  </si>
  <si>
    <t>http://www.ekoforum.sk/o-nas/prehlad-zakladajucich-organizacii-siete-ekoforum</t>
  </si>
  <si>
    <t>zabezpečenie spolupráce so zberovou spoločnosťou</t>
  </si>
  <si>
    <t xml:space="preserve">systém a miesto opätovného použitia predmetov </t>
  </si>
  <si>
    <t>Základná logika rozdelenia aktivít podprogramov</t>
  </si>
  <si>
    <t>https://www.ifixit.com/</t>
  </si>
  <si>
    <t>využívanie opraviteľných predmetov</t>
  </si>
  <si>
    <t>http://odolnesidliska.sk/</t>
  </si>
  <si>
    <t xml:space="preserve">inšpiratívne riešenia sídlisk na zvyšovanie odolnosti voči zmene klímy </t>
  </si>
  <si>
    <t>https://paralelnapolis.sk/ziva-architektura-a-integrovana-priroda/?fbclid=IwAR2m5WRgEFPu3L5f852hk667_HV4m2DGyaR4HTq_ik97Ji_QfJFqY9QSJQs</t>
  </si>
  <si>
    <t>https://repairably.com/</t>
  </si>
  <si>
    <t>príklady biofilnej architektúry</t>
  </si>
  <si>
    <t>A1.1</t>
  </si>
  <si>
    <t>A1.2</t>
  </si>
  <si>
    <t>A1.3</t>
  </si>
  <si>
    <t>A1.4</t>
  </si>
  <si>
    <t>A1.5</t>
  </si>
  <si>
    <t>A1.6</t>
  </si>
  <si>
    <t>A1.7</t>
  </si>
  <si>
    <t>A1.8</t>
  </si>
  <si>
    <t>A1.9</t>
  </si>
  <si>
    <t>A1.10</t>
  </si>
  <si>
    <t>A1.11</t>
  </si>
  <si>
    <t>A1.12</t>
  </si>
  <si>
    <t>A1.13</t>
  </si>
  <si>
    <t>C1.1</t>
  </si>
  <si>
    <t>C1.2</t>
  </si>
  <si>
    <t>C1.3</t>
  </si>
  <si>
    <t>C1.4</t>
  </si>
  <si>
    <t>C1.5</t>
  </si>
  <si>
    <t>D1.1</t>
  </si>
  <si>
    <t>D1.2</t>
  </si>
  <si>
    <t>D1.3</t>
  </si>
  <si>
    <t>D1.4</t>
  </si>
  <si>
    <t>D1.5</t>
  </si>
  <si>
    <t>D1.6</t>
  </si>
  <si>
    <t>B1.1</t>
  </si>
  <si>
    <t>B1.2</t>
  </si>
  <si>
    <t>B1.3</t>
  </si>
  <si>
    <t>B1.4</t>
  </si>
  <si>
    <t>B1.5</t>
  </si>
  <si>
    <t>B1.6</t>
  </si>
  <si>
    <t>https://www.oecd-ilibrary.org/docserver/9789264301016-en.pdf?expires=1565864119&amp;id=id&amp;accname=ocid53026753&amp;checksum=0C89E835E7BD8DAC3F5B69DF975DD1FF</t>
  </si>
  <si>
    <t>poskytnutie nepotrebného, funčného a bezpečného nábytku, textilu, jedla, elektroniky a i. sociálnym inštitúciám, knižníciam vecí, upcyclingovým centrám, poskytnutie na iné kreatívne zhodnotenie, etc.</t>
  </si>
  <si>
    <t>využitie online komunikácie pred vycestovaním pre účely minimalizácie presunov na mieste konania</t>
  </si>
  <si>
    <t>environmentálne označenia</t>
  </si>
  <si>
    <t>https://www.givingforce.com/5-businesses-using-green-gamification-to-save-the-world/</t>
  </si>
  <si>
    <t>optimalizácia formátov pre tlač a spotreby materiálov</t>
  </si>
  <si>
    <t>v spolupráci s dodávateľom zabezpečiť minimalizáciu odpadu pri tlači, používanie ekologických lepidiel, minimalizácia použitia fólií a plastov</t>
  </si>
  <si>
    <t>minimalizácia počtu vyrobených materiálov a  produktov</t>
  </si>
  <si>
    <t>nákup vo väčších množstvách</t>
  </si>
  <si>
    <t>https://www.glastonburyfestivals.co.uk/information/green-glastonbury/our-green-policies/</t>
  </si>
  <si>
    <t>https://www.pohodafestival.sk/sk/ekologia</t>
  </si>
  <si>
    <t>mapa bezobalových obchodov SR a ČR</t>
  </si>
  <si>
    <t>https://rankabrand.org/</t>
  </si>
  <si>
    <t>https://www.c2ccertified.org/products/registry</t>
  </si>
  <si>
    <t>https://innovationorigins.com/fold-out-energy-tower-for-festivals-is-ready-for-practical-use/</t>
  </si>
  <si>
    <t>najmä v prípade menšieho osvetlenia a exteriérových podujatí</t>
  </si>
  <si>
    <t>podiel účastníkov environmentálneho podujatia na celkovom počte účastníkov</t>
  </si>
  <si>
    <t>označenia pripomínajúce minimalizáciu spotreby vody, energie, produkcie odpadov, atď.</t>
  </si>
  <si>
    <t>inšpirovanie účastníkov a účinkujúcich na podujatí priniesť si vlastné obaly</t>
  </si>
  <si>
    <t>https://www.ifixit.com/Right-to-Repair/Repairable-Products</t>
  </si>
  <si>
    <t>https://www.minzp.sk/spravy/2019/august/jednorazove-plastove-vyrobky-dostali-od-vlady-stopku.html</t>
  </si>
  <si>
    <t>možnosť vrátenia nepoužitých tovarov</t>
  </si>
  <si>
    <t>prispejete tak k minimalizácii tvroby odpadu z jednorázových obalov</t>
  </si>
  <si>
    <t>https://www.odpady-portal.sk/Adresar.aspx</t>
  </si>
  <si>
    <t>http://en.envirocitiesmag.com/articles/pdf/waste_management_eng_art2.pdf</t>
  </si>
  <si>
    <t>http://www.nulaodpadu.sk/zrecyklujme-si</t>
  </si>
  <si>
    <t>aplikovanie 8R až následne nakupovať podľa nevyhnutnej potreby</t>
  </si>
  <si>
    <t>http://www.nulaodpadu.sk/nekupujme-zbytocne-obaly</t>
  </si>
  <si>
    <t>http://www.zerowasteslovakia.sk/</t>
  </si>
  <si>
    <t>http://www.nulaodpadu.sk/poziciavajme-si</t>
  </si>
  <si>
    <t>http://www.nulaodpadu.sk/neplytvajme-jedlom</t>
  </si>
  <si>
    <t>opatrenia na zníženie spotreby energie a vody</t>
  </si>
  <si>
    <t>http://www.nulaodpadu.sk/vodna-stopa</t>
  </si>
  <si>
    <t>podujatia, mesto kultúry, budovy</t>
  </si>
  <si>
    <t xml:space="preserve">ošetrenie </t>
  </si>
  <si>
    <t>http://www.nulaodpadu.sk/vymenna-burza-pomaha</t>
  </si>
  <si>
    <t>http://www.nulaodpadu.sk/mapa-bezobalovych-obchodov</t>
  </si>
  <si>
    <t>mapa bezobalových obchodov SR</t>
  </si>
  <si>
    <t>opatrenia na šetrenie s vodou</t>
  </si>
  <si>
    <t>zachytávanie dažďovej vody</t>
  </si>
  <si>
    <t>https://www.minzp.sk/iep/publikacie/komentare/ked-netecie-aspon-kvapka.html</t>
  </si>
  <si>
    <t>vypínanie spotrebičov a osvetlenia pri ich nevyužívaní</t>
  </si>
  <si>
    <t>https://www.organica.name/blog/86-organica-workshopy</t>
  </si>
  <si>
    <t>https://ozartur.sk/aktivity/kurzy/</t>
  </si>
  <si>
    <t>http://www.zerowasteslovakia.sk/ponuka/</t>
  </si>
  <si>
    <t>https://www.ekopolis.sk/</t>
  </si>
  <si>
    <t>https://kompostuj.me/</t>
  </si>
  <si>
    <t>https://www.oecd.org/env/tackling-environmental-problems-with-the-help-of-behavioural-insights-9789264273887-en.htm</t>
  </si>
  <si>
    <t>gamifikácia</t>
  </si>
  <si>
    <t>workshopy prírodného staviteľstva</t>
  </si>
  <si>
    <t>zverejnenie environmentálnych prvkov festivalu a opísanie očakávaného správania od účastníkov</t>
  </si>
  <si>
    <t>http://skola.permakultura.sk/skola/o-nas/</t>
  </si>
  <si>
    <t>workshopy permakultúrneho dizajnu</t>
  </si>
  <si>
    <t xml:space="preserve">zelená audiovizuálna produkcia </t>
  </si>
  <si>
    <t>inšpirácie pre opravu produktov, hodnotenie produktov podľa ich opraviteľnosti (tablety, PC a mobily), zapojenie miestych opravárov a kutilov</t>
  </si>
  <si>
    <t>https://globalnevzdelavanie.sk/</t>
  </si>
  <si>
    <t>zriadenie centrálneho miesta pre uloženie a odber materiálov a produktov na podujatí alebo v inštitúcii s osobným dohľadom; zapojenie komunity; využívanie knižnice vecí; opakované použitie medziročne</t>
  </si>
  <si>
    <t xml:space="preserve">analýza OECD (str. 123 príloha C) definuje nasledovné polyméry, ktoré sú kompostovateľné doma (nie industriálne) alebo  biologicky rozložiteľné v pôde: PHA, TPS, PBS, PBAT, PBAS (nie všetky typy polyméru môžu spĺňať uvedenú biologickú odbúrateľnosť; overte si informáciu s dodávateľom) </t>
  </si>
  <si>
    <t xml:space="preserve">festival Pohoda </t>
  </si>
  <si>
    <t>lokálne produkty</t>
  </si>
  <si>
    <t>využívanie existujúcej technickej infraštruktúry</t>
  </si>
  <si>
    <t>elektrina, odpadové vody</t>
  </si>
  <si>
    <t>environmentálne a globálne povedomie</t>
  </si>
  <si>
    <t>workshopy zerowaste a kompostovania</t>
  </si>
  <si>
    <t>https://www.sazp.sk/zivotne-prostredie/environmentalna-vychova-a-vzdelavanie/</t>
  </si>
  <si>
    <t>Obehové hospodárstvo na Slovensku</t>
  </si>
  <si>
    <t>http://zelene-hospodarstvo.enviroportal.sk/</t>
  </si>
  <si>
    <t>https://www.enviroportal.sk/spravy/detail/9202</t>
  </si>
  <si>
    <t>http://www.prirodne-zahrady.sk/workshopy</t>
  </si>
  <si>
    <t>https://mvro.sk/temy/globalne-vzdelavanie/</t>
  </si>
  <si>
    <t>https://www.minzp.sk/oblasti/osveta-vychova/</t>
  </si>
  <si>
    <t>https://broz.sk/sluzby-a-produkty/</t>
  </si>
  <si>
    <t>http://eviana.sk/</t>
  </si>
  <si>
    <t>https://www.priestorypretvory.sk/</t>
  </si>
  <si>
    <t>https://kraj.sk/</t>
  </si>
  <si>
    <t>http://daphne.sk/</t>
  </si>
  <si>
    <t>http://greenfoundation.eu/en/home/</t>
  </si>
  <si>
    <t>https://stromzivota.sk/</t>
  </si>
  <si>
    <t>v prípade, že neviete presne odhadnúť množstvo materiálov a tovarov, využite možnosť ich vrátenia</t>
  </si>
  <si>
    <t>vláda podporila novelu zákona o odpadoch, ktorou chce MŽP SR zakázať od roku 2021 uvádzať na slovenský trh jednorazové plastové výrobky. Zároveň novela zvýhodňuje výrobcov, ktorí na trh uvádzajú recyklovateľné výrobky</t>
  </si>
  <si>
    <t>prí výrobe, testovaní, organizovaní dbajte na reálnu potrebu spotreby materiálov a produktov</t>
  </si>
  <si>
    <t>zamyslieť sa nad úžitkom vyrobených produktov, informačných a propagačných materiálov (plagáty, letáky, tričká, tašky a pod.) a zvážiť iné formy propagácie a informovania a možnosti dotlače doobjednania v prípade dopytu</t>
  </si>
  <si>
    <t>Eko papier je vyrobený bez bielenia plynným chlórom
 zo 100% opätovne získaných vlákien a je lacnejší. Jeho belosť nemá vplyv na jeho kvalitu</t>
  </si>
  <si>
    <t>ak vás zaujíma, koľko CO2 vyprodukujete pri použití rôznych foriem dopravy, vyskúšajte slovenskú alebo anglickú kalkulačku na výpočtet uhlíkovej stopy</t>
  </si>
  <si>
    <t>produkty vyrobené pre obehové hospodárstvo, ktoré sú hodnotené na základe kritérií materiálovej bezpečnosti, materiálovej znovupoužiteľnosti, modulárnosti a opraviteľnosti, použitia obnoviteľných zdrovoj pri výrobe, minimalizácie spotreby vody či spoločenského dopadu</t>
  </si>
  <si>
    <t xml:space="preserve">eko výrobcovia </t>
  </si>
  <si>
    <t>realizácia workshopov a prednášok na environmentálne a globálne témy</t>
  </si>
  <si>
    <t>behaviorálne "postrčenia" k zelenšiemu správaniu</t>
  </si>
  <si>
    <t>PROGRAM 6: MESTO KULTÚRY</t>
  </si>
  <si>
    <t>PROGRAM 5: PAMÄŤOVÉ A FONDOVÉ INŠTITÚCIE</t>
  </si>
  <si>
    <t>PROGRAM 4: TRADIČNÁ KULTÚRA A KULTÚRNO-OSVETOVÁ ČINNOSŤ</t>
  </si>
  <si>
    <t>PROGRAM 3: VÝSKUM A VZDELÁVACIE AKTIVITY</t>
  </si>
  <si>
    <t>PROGRAM 2: PODUJATIA, KULTÚRNE CENTRÁ A ČASOPISY</t>
  </si>
  <si>
    <t>prenájom elektrododávky</t>
  </si>
  <si>
    <t>8R: "Reduce, Replace, Reuse, Recycle, Recover, Refuse and Reject, Rethink" (Redukuj, Nahraď, Znovu použi, Recykluj, Obnov, Odmietni, Zamietni, Premysli či potrebuješ)</t>
  </si>
  <si>
    <t xml:space="preserve">optimalizácia dopravy 
</t>
  </si>
  <si>
    <t xml:space="preserve">zabezpečenie triedenia a zhodnocovania odpadu
</t>
  </si>
  <si>
    <t xml:space="preserve">minimalizácia tvorby odpadu
</t>
  </si>
  <si>
    <t xml:space="preserve">zelené obstarávanie produktov a služieb
</t>
  </si>
  <si>
    <t xml:space="preserve">využívanie zdrojov
</t>
  </si>
  <si>
    <t xml:space="preserve">environmentálne povedomie
</t>
  </si>
  <si>
    <t>http://www.sosna.sk/</t>
  </si>
  <si>
    <t>https://www.zivica.sk/</t>
  </si>
  <si>
    <t>1.5.5 Tvorba prekladov umeleckej literatúry</t>
  </si>
  <si>
    <t>1.4.5 Tvorba a realizácie diela vo verejnom priestore</t>
  </si>
  <si>
    <t>1.6.5 Medzinárodné mobility a prezentácie – kreatívny priemysel</t>
  </si>
  <si>
    <t>4.1.1 Inventarizácia, dokumentácia a šírenie informácií o tradičnej kultúre</t>
  </si>
  <si>
    <t>4.3.1 Aktivity nezávislých profesionálnych zoskupení v tradičnej kultúre</t>
  </si>
  <si>
    <t>4.3.2 Vznik a prezentácia tvorby - tradičná kultúra</t>
  </si>
  <si>
    <t>tvorba, výskum, mobility, vydávanie časopisov</t>
  </si>
  <si>
    <t>Označenie oblasti</t>
  </si>
  <si>
    <t>Popis zložiek oblasti</t>
  </si>
  <si>
    <t>Označenie zložky oblasti</t>
  </si>
  <si>
    <t>Environmentálne oblasti</t>
  </si>
  <si>
    <t>Označenie environmentálnych oblastí</t>
  </si>
  <si>
    <t>Environmentálna oblasť</t>
  </si>
  <si>
    <t>Popis environmentálnej oblasti</t>
  </si>
  <si>
    <t>Environmentálne odporúčania</t>
  </si>
  <si>
    <t>Pridelené environmentálne oblasti k aktivitám podprogramov</t>
  </si>
  <si>
    <t>Oblasti kt. sa vzťahujú</t>
  </si>
  <si>
    <t>A2.1</t>
  </si>
  <si>
    <t>A2.2</t>
  </si>
  <si>
    <t>A2.3</t>
  </si>
  <si>
    <t>A2.4</t>
  </si>
  <si>
    <t>A2.5</t>
  </si>
  <si>
    <t>A2.6</t>
  </si>
  <si>
    <t>A2.7</t>
  </si>
  <si>
    <t>A2.8</t>
  </si>
  <si>
    <t>C2.1</t>
  </si>
  <si>
    <t>C2.2</t>
  </si>
  <si>
    <t>C2.3</t>
  </si>
  <si>
    <t>C2.4</t>
  </si>
  <si>
    <t>C3.1</t>
  </si>
  <si>
    <t>C3.2</t>
  </si>
  <si>
    <t>C3.3</t>
  </si>
  <si>
    <t>C3.4</t>
  </si>
  <si>
    <t>https://www.stuba.sk/sk/diani-na-stu/prehlad-aktualit/bioplasty-z-stu-sa-mozu-rozlozit-v-pode-i-vo-vode.html?page_id=12127</t>
  </si>
  <si>
    <t>https://www.emyto.sk/files/2017-03/SVOP_03_Emisna_trieda_v4.0_svk.pdf</t>
  </si>
  <si>
    <t>spôsob určenia emisnej triedy vozidla</t>
  </si>
  <si>
    <t>využívať materiály a zdroje dostupné v bezprostrednej blízkosti miesta podujatia (zbytočne ich neprevážať z veľkých vzdialeností)</t>
  </si>
  <si>
    <t>https://www.emas.sk/register-emas-v-sr/</t>
  </si>
  <si>
    <t>zoznam organizácií registrovaných v Schéme pre environmentálne manažérstvo a audit (EMAS) so sídlom v Slovenskej republike.</t>
  </si>
  <si>
    <t>prvky zelenej infraštruktúry a architektúry</t>
  </si>
  <si>
    <t xml:space="preserve">zelená infraštruktúra a architektúra
</t>
  </si>
  <si>
    <t>zelená infraštruktúra a architektúra</t>
  </si>
  <si>
    <t>využívnaie zdrojov</t>
  </si>
  <si>
    <t>používanie energeticky efektívnych produktov a riešení</t>
  </si>
  <si>
    <t>https://www.siea.sk/faq/?catid=9</t>
  </si>
  <si>
    <t>optimalizácia dopravy (vlak, autobus, MHD, bicykel, zdieľanie dopravy), využívanie vozidiel s vyššou emisnou kategóriou</t>
  </si>
  <si>
    <t>LED svietidlá, vybavenie, nízkoenergetické riešenia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</si>
</sst>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1B];[Red]&quot;-&quot;#,##0.00&quot; &quot;[$€-41B]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u/>
      <sz val="11"/>
      <color theme="10"/>
      <name val="Arial Narrow"/>
      <family val="2"/>
      <charset val="238"/>
    </font>
    <font>
      <b/>
      <u/>
      <sz val="11"/>
      <color rgb="FF0070C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10" fillId="0" borderId="0"/>
    <xf numFmtId="0" fontId="9" fillId="0" borderId="0"/>
    <xf numFmtId="0" fontId="11" fillId="0" borderId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Fill="0" applyBorder="0" applyAlignment="0" applyProtection="0"/>
    <xf numFmtId="0" fontId="14" fillId="0" borderId="0" applyNumberFormat="0" applyBorder="0" applyProtection="0"/>
    <xf numFmtId="164" fontId="14" fillId="0" borderId="0" applyBorder="0" applyProtection="0"/>
    <xf numFmtId="0" fontId="1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5" fillId="0" borderId="0" xfId="0" applyFont="1" applyAlignment="1">
      <alignment wrapText="1"/>
    </xf>
    <xf numFmtId="0" fontId="1" fillId="0" borderId="0" xfId="1"/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4" borderId="4" xfId="0" applyFont="1" applyFill="1" applyBorder="1"/>
    <xf numFmtId="0" fontId="5" fillId="4" borderId="10" xfId="0" applyFont="1" applyFill="1" applyBorder="1"/>
    <xf numFmtId="0" fontId="5" fillId="4" borderId="7" xfId="0" applyFont="1" applyFill="1" applyBorder="1"/>
    <xf numFmtId="0" fontId="3" fillId="4" borderId="7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16" fillId="4" borderId="8" xfId="1" applyFont="1" applyFill="1" applyBorder="1" applyAlignment="1">
      <alignment wrapText="1"/>
    </xf>
    <xf numFmtId="0" fontId="16" fillId="4" borderId="9" xfId="1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15" fillId="4" borderId="9" xfId="1" applyFont="1" applyFill="1" applyBorder="1" applyAlignment="1">
      <alignment wrapText="1"/>
    </xf>
    <xf numFmtId="0" fontId="3" fillId="4" borderId="4" xfId="0" applyFont="1" applyFill="1" applyBorder="1" applyAlignment="1">
      <alignment vertical="center"/>
    </xf>
    <xf numFmtId="0" fontId="17" fillId="4" borderId="9" xfId="0" applyFont="1" applyFill="1" applyBorder="1" applyAlignment="1">
      <alignment wrapText="1"/>
    </xf>
    <xf numFmtId="0" fontId="5" fillId="4" borderId="4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wrapText="1"/>
    </xf>
    <xf numFmtId="0" fontId="15" fillId="4" borderId="8" xfId="1" applyFont="1" applyFill="1" applyBorder="1" applyAlignment="1">
      <alignment wrapText="1"/>
    </xf>
    <xf numFmtId="0" fontId="15" fillId="4" borderId="11" xfId="1" applyFont="1" applyFill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16" fillId="4" borderId="11" xfId="1" applyFont="1" applyFill="1" applyBorder="1" applyAlignment="1">
      <alignment wrapText="1"/>
    </xf>
    <xf numFmtId="0" fontId="5" fillId="4" borderId="36" xfId="0" applyFont="1" applyFill="1" applyBorder="1"/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4" borderId="21" xfId="0" applyFont="1" applyFill="1" applyBorder="1" applyAlignment="1">
      <alignment vertical="center" wrapText="1"/>
    </xf>
    <xf numFmtId="0" fontId="5" fillId="4" borderId="12" xfId="0" applyFont="1" applyFill="1" applyBorder="1"/>
    <xf numFmtId="0" fontId="5" fillId="4" borderId="8" xfId="0" applyFont="1" applyFill="1" applyBorder="1"/>
    <xf numFmtId="0" fontId="5" fillId="4" borderId="13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wrapText="1"/>
    </xf>
    <xf numFmtId="0" fontId="5" fillId="4" borderId="13" xfId="0" applyFont="1" applyFill="1" applyBorder="1"/>
    <xf numFmtId="0" fontId="5" fillId="4" borderId="9" xfId="0" applyFont="1" applyFill="1" applyBorder="1"/>
    <xf numFmtId="0" fontId="5" fillId="4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4" borderId="14" xfId="0" applyFont="1" applyFill="1" applyBorder="1"/>
    <xf numFmtId="0" fontId="5" fillId="4" borderId="11" xfId="0" applyFont="1" applyFill="1" applyBorder="1"/>
    <xf numFmtId="0" fontId="5" fillId="0" borderId="0" xfId="0" applyFont="1" applyFill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8" fillId="3" borderId="20" xfId="0" applyFont="1" applyFill="1" applyBorder="1"/>
    <xf numFmtId="0" fontId="5" fillId="4" borderId="26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5" fillId="4" borderId="28" xfId="0" applyFont="1" applyFill="1" applyBorder="1" applyAlignment="1">
      <alignment wrapText="1"/>
    </xf>
    <xf numFmtId="0" fontId="5" fillId="4" borderId="26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0" fontId="5" fillId="4" borderId="37" xfId="0" applyFont="1" applyFill="1" applyBorder="1"/>
    <xf numFmtId="0" fontId="5" fillId="4" borderId="38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/>
    <xf numFmtId="0" fontId="5" fillId="0" borderId="0" xfId="0" applyFont="1" applyFill="1" applyAlignment="1">
      <alignment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wrapText="1"/>
    </xf>
    <xf numFmtId="0" fontId="5" fillId="4" borderId="2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39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</cellXfs>
  <cellStyles count="11">
    <cellStyle name="Heading" xfId="5"/>
    <cellStyle name="Heading1" xfId="6"/>
    <cellStyle name="Hypertextové prepojenie" xfId="1" builtinId="8"/>
    <cellStyle name="Hypertextové prepojenie 2" xfId="7"/>
    <cellStyle name="Hypertextové prepojenie 3" xfId="10"/>
    <cellStyle name="Normálna 2" xfId="3"/>
    <cellStyle name="Normálna 3" xfId="4"/>
    <cellStyle name="Normálne" xfId="0" builtinId="0"/>
    <cellStyle name="Normálne 2" xfId="2"/>
    <cellStyle name="Result" xfId="8"/>
    <cellStyle name="Result2" xfId="9"/>
  </cellStyles>
  <dxfs count="0"/>
  <tableStyles count="0" defaultTableStyle="TableStyleMedium2" defaultPivotStyle="PivotStyleLight16"/>
  <colors>
    <mruColors>
      <color rgb="FFFF3300"/>
      <color rgb="FF3366FF"/>
      <color rgb="FFBEBEBE"/>
      <color rgb="FF99CCFF"/>
      <color rgb="FFFF66FF"/>
      <color rgb="FFCC66FF"/>
      <color rgb="FFCC9900"/>
      <color rgb="FF3399FF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83343</xdr:colOff>
      <xdr:row>14</xdr:row>
      <xdr:rowOff>142875</xdr:rowOff>
    </xdr:from>
    <xdr:to>
      <xdr:col>1</xdr:col>
      <xdr:colOff>950734</xdr:colOff>
      <xdr:row>16</xdr:row>
      <xdr:rowOff>150314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437" y="4953000"/>
          <a:ext cx="867391" cy="840877"/>
        </a:xfrm>
        <a:prstGeom prst="rect">
          <a:avLst/>
        </a:prstGeom>
      </xdr:spPr>
    </xdr:pic>
    <xdr:clientData/>
  </xdr:twoCellAnchor>
  <xdr:twoCellAnchor editAs="oneCell">
    <xdr:from>
      <xdr:col>1</xdr:col>
      <xdr:colOff>75554</xdr:colOff>
      <xdr:row>28</xdr:row>
      <xdr:rowOff>99367</xdr:rowOff>
    </xdr:from>
    <xdr:to>
      <xdr:col>1</xdr:col>
      <xdr:colOff>952500</xdr:colOff>
      <xdr:row>32</xdr:row>
      <xdr:rowOff>119063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48" y="11255523"/>
          <a:ext cx="876946" cy="876946"/>
        </a:xfrm>
        <a:prstGeom prst="rect">
          <a:avLst/>
        </a:prstGeom>
      </xdr:spPr>
    </xdr:pic>
    <xdr:clientData/>
  </xdr:twoCellAnchor>
  <xdr:twoCellAnchor editAs="oneCell">
    <xdr:from>
      <xdr:col>1</xdr:col>
      <xdr:colOff>86006</xdr:colOff>
      <xdr:row>39</xdr:row>
      <xdr:rowOff>174614</xdr:rowOff>
    </xdr:from>
    <xdr:to>
      <xdr:col>1</xdr:col>
      <xdr:colOff>976312</xdr:colOff>
      <xdr:row>43</xdr:row>
      <xdr:rowOff>216190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100" y="14069208"/>
          <a:ext cx="890306" cy="898826"/>
        </a:xfrm>
        <a:prstGeom prst="rect">
          <a:avLst/>
        </a:prstGeom>
      </xdr:spPr>
    </xdr:pic>
    <xdr:clientData/>
  </xdr:twoCellAnchor>
  <xdr:twoCellAnchor editAs="oneCell">
    <xdr:from>
      <xdr:col>1</xdr:col>
      <xdr:colOff>97909</xdr:colOff>
      <xdr:row>53</xdr:row>
      <xdr:rowOff>23812</xdr:rowOff>
    </xdr:from>
    <xdr:to>
      <xdr:col>1</xdr:col>
      <xdr:colOff>969165</xdr:colOff>
      <xdr:row>57</xdr:row>
      <xdr:rowOff>33610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003" y="17823656"/>
          <a:ext cx="871256" cy="867048"/>
        </a:xfrm>
        <a:prstGeom prst="rect">
          <a:avLst/>
        </a:prstGeom>
      </xdr:spPr>
    </xdr:pic>
    <xdr:clientData/>
  </xdr:twoCellAnchor>
  <xdr:twoCellAnchor editAs="oneCell">
    <xdr:from>
      <xdr:col>1</xdr:col>
      <xdr:colOff>43564</xdr:colOff>
      <xdr:row>66</xdr:row>
      <xdr:rowOff>11906</xdr:rowOff>
    </xdr:from>
    <xdr:to>
      <xdr:col>1</xdr:col>
      <xdr:colOff>975900</xdr:colOff>
      <xdr:row>69</xdr:row>
      <xdr:rowOff>86009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658" y="21002625"/>
          <a:ext cx="932336" cy="919446"/>
        </a:xfrm>
        <a:prstGeom prst="rect">
          <a:avLst/>
        </a:prstGeom>
      </xdr:spPr>
    </xdr:pic>
    <xdr:clientData/>
  </xdr:twoCellAnchor>
  <xdr:twoCellAnchor editAs="oneCell">
    <xdr:from>
      <xdr:col>1</xdr:col>
      <xdr:colOff>45245</xdr:colOff>
      <xdr:row>75</xdr:row>
      <xdr:rowOff>140493</xdr:rowOff>
    </xdr:from>
    <xdr:to>
      <xdr:col>1</xdr:col>
      <xdr:colOff>988219</xdr:colOff>
      <xdr:row>79</xdr:row>
      <xdr:rowOff>23810</xdr:rowOff>
    </xdr:to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9" y="24072056"/>
          <a:ext cx="942974" cy="942974"/>
        </a:xfrm>
        <a:prstGeom prst="rect">
          <a:avLst/>
        </a:prstGeom>
      </xdr:spPr>
    </xdr:pic>
    <xdr:clientData/>
  </xdr:twoCellAnchor>
  <xdr:twoCellAnchor editAs="oneCell">
    <xdr:from>
      <xdr:col>1</xdr:col>
      <xdr:colOff>59314</xdr:colOff>
      <xdr:row>96</xdr:row>
      <xdr:rowOff>119063</xdr:rowOff>
    </xdr:from>
    <xdr:to>
      <xdr:col>1</xdr:col>
      <xdr:colOff>1006836</xdr:colOff>
      <xdr:row>100</xdr:row>
      <xdr:rowOff>204138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408" y="29372719"/>
          <a:ext cx="947522" cy="942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odfarmara.sk/cms/farmarivovasomokoli" TargetMode="External"/><Relationship Id="rId21" Type="http://schemas.openxmlformats.org/officeDocument/2006/relationships/hyperlink" Target="https://www.priateliazeme.sk/spz/ako-kompostovat/v-obci/podpora-domaceho-kompostovania" TargetMode="External"/><Relationship Id="rId34" Type="http://schemas.openxmlformats.org/officeDocument/2006/relationships/hyperlink" Target="https://mestske-vcely.sk/" TargetMode="External"/><Relationship Id="rId42" Type="http://schemas.openxmlformats.org/officeDocument/2006/relationships/hyperlink" Target="http://www.ekoforum.sk/o-nas/prehlad-zakladajucich-organizacii-siete-ekoforum" TargetMode="External"/><Relationship Id="rId47" Type="http://schemas.openxmlformats.org/officeDocument/2006/relationships/hyperlink" Target="https://repairably.com/" TargetMode="External"/><Relationship Id="rId50" Type="http://schemas.openxmlformats.org/officeDocument/2006/relationships/hyperlink" Target="https://www.pohodafestival.sk/sk/ekologia" TargetMode="External"/><Relationship Id="rId55" Type="http://schemas.openxmlformats.org/officeDocument/2006/relationships/hyperlink" Target="https://www.ifixit.com/Right-to-Repair/Repairable-Products" TargetMode="External"/><Relationship Id="rId63" Type="http://schemas.openxmlformats.org/officeDocument/2006/relationships/hyperlink" Target="http://www.nulaodpadu.sk/neplytvajme-jedlom" TargetMode="External"/><Relationship Id="rId68" Type="http://schemas.openxmlformats.org/officeDocument/2006/relationships/hyperlink" Target="https://thegoodshoppingguide.com/" TargetMode="External"/><Relationship Id="rId76" Type="http://schemas.openxmlformats.org/officeDocument/2006/relationships/hyperlink" Target="https://www.oecd.org/env/tackling-environmental-problems-with-the-help-of-behavioural-insights-9789264273887-en.htm" TargetMode="External"/><Relationship Id="rId84" Type="http://schemas.openxmlformats.org/officeDocument/2006/relationships/hyperlink" Target="https://www.minzp.sk/oblasti/osveta-vychova/" TargetMode="External"/><Relationship Id="rId89" Type="http://schemas.openxmlformats.org/officeDocument/2006/relationships/hyperlink" Target="http://daphne.sk/" TargetMode="External"/><Relationship Id="rId97" Type="http://schemas.openxmlformats.org/officeDocument/2006/relationships/hyperlink" Target="https://www.emas.sk/register-emas-v-sr/" TargetMode="External"/><Relationship Id="rId7" Type="http://schemas.openxmlformats.org/officeDocument/2006/relationships/hyperlink" Target="https://travganic.com/" TargetMode="External"/><Relationship Id="rId71" Type="http://schemas.openxmlformats.org/officeDocument/2006/relationships/hyperlink" Target="https://www.organica.name/blog/86-organica-workshopy" TargetMode="External"/><Relationship Id="rId92" Type="http://schemas.openxmlformats.org/officeDocument/2006/relationships/hyperlink" Target="http://www.sosna.sk/" TargetMode="External"/><Relationship Id="rId2" Type="http://schemas.openxmlformats.org/officeDocument/2006/relationships/hyperlink" Target="https://www.sazp.sk/zivotne-prostredie/environmentalne-manazerstvo/zelene-verejne-obstaravanie-gpp/environmentalne-charakteristiky.html" TargetMode="External"/><Relationship Id="rId16" Type="http://schemas.openxmlformats.org/officeDocument/2006/relationships/hyperlink" Target="http://www.nulaodpadu.sk/akciu-usporiadajme-ekologicky" TargetMode="External"/><Relationship Id="rId29" Type="http://schemas.openxmlformats.org/officeDocument/2006/relationships/hyperlink" Target="http://www.ecoprod.com/images/site/ECOPROD_GUIDE2017_EN_NUM.pdf" TargetMode="External"/><Relationship Id="rId11" Type="http://schemas.openxmlformats.org/officeDocument/2006/relationships/hyperlink" Target="https://vancouver.ca/files/cov/green-events-planning-guide.pdf" TargetMode="External"/><Relationship Id="rId24" Type="http://schemas.openxmlformats.org/officeDocument/2006/relationships/hyperlink" Target="https://www.upcyclecrc.org/" TargetMode="External"/><Relationship Id="rId32" Type="http://schemas.openxmlformats.org/officeDocument/2006/relationships/hyperlink" Target="http://ec.europa.eu/ecat/" TargetMode="External"/><Relationship Id="rId37" Type="http://schemas.openxmlformats.org/officeDocument/2006/relationships/hyperlink" Target="http://www.prirodnazahrada.eu/tags/jedly-les" TargetMode="External"/><Relationship Id="rId40" Type="http://schemas.openxmlformats.org/officeDocument/2006/relationships/hyperlink" Target="https://www.zivica.sk/sk/komunitne-zahrady/komunitne-zahrady" TargetMode="External"/><Relationship Id="rId45" Type="http://schemas.openxmlformats.org/officeDocument/2006/relationships/hyperlink" Target="https://paralelnapolis.sk/ziva-architektura-a-integrovana-priroda/?fbclid=IwAR2m5WRgEFPu3L5f852hk667_HV4m2DGyaR4HTq_ik97Ji_QfJFqY9QSJQs" TargetMode="External"/><Relationship Id="rId53" Type="http://schemas.openxmlformats.org/officeDocument/2006/relationships/hyperlink" Target="https://www.c2ccertified.org/products/registry" TargetMode="External"/><Relationship Id="rId58" Type="http://schemas.openxmlformats.org/officeDocument/2006/relationships/hyperlink" Target="http://en.envirocitiesmag.com/articles/pdf/waste_management_eng_art2.pdf" TargetMode="External"/><Relationship Id="rId66" Type="http://schemas.openxmlformats.org/officeDocument/2006/relationships/hyperlink" Target="http://www.nulaodpadu.sk/poziciavajme-si" TargetMode="External"/><Relationship Id="rId74" Type="http://schemas.openxmlformats.org/officeDocument/2006/relationships/hyperlink" Target="https://www.ekopolis.sk/" TargetMode="External"/><Relationship Id="rId79" Type="http://schemas.openxmlformats.org/officeDocument/2006/relationships/hyperlink" Target="https://www.sazp.sk/zivotne-prostredie/environmentalna-vychova-a-vzdelavanie/" TargetMode="External"/><Relationship Id="rId87" Type="http://schemas.openxmlformats.org/officeDocument/2006/relationships/hyperlink" Target="https://www.priestorypretvory.sk/" TargetMode="External"/><Relationship Id="rId5" Type="http://schemas.openxmlformats.org/officeDocument/2006/relationships/hyperlink" Target="https://www.karlovaves.sk/wp-content/uploads/Zelena-infrastruktura-prirucka-nielen-pre-samospravy.pdf" TargetMode="External"/><Relationship Id="rId61" Type="http://schemas.openxmlformats.org/officeDocument/2006/relationships/hyperlink" Target="http://www.zerowasteslovakia.sk/" TargetMode="External"/><Relationship Id="rId82" Type="http://schemas.openxmlformats.org/officeDocument/2006/relationships/hyperlink" Target="http://www.prirodne-zahrady.sk/workshopy" TargetMode="External"/><Relationship Id="rId90" Type="http://schemas.openxmlformats.org/officeDocument/2006/relationships/hyperlink" Target="http://greenfoundation.eu/en/home/" TargetMode="External"/><Relationship Id="rId95" Type="http://schemas.openxmlformats.org/officeDocument/2006/relationships/hyperlink" Target="https://www.stuba.sk/sk/diani-na-stu/prehlad-aktualit/bioplasty-z-stu-sa-mozu-rozlozit-v-pode-i-vo-vode.html?page_id=12127" TargetMode="External"/><Relationship Id="rId19" Type="http://schemas.openxmlformats.org/officeDocument/2006/relationships/hyperlink" Target="https://www.minzp.sk/iep/publikacie/komentare/zelene-verejne-obstaravanie.html" TargetMode="External"/><Relationship Id="rId14" Type="http://schemas.openxmlformats.org/officeDocument/2006/relationships/hyperlink" Target="https://www.podnikajte.sk/zakonne-povinnosti-podnikatela/odstupenie-od-zmluvy-eshopu" TargetMode="External"/><Relationship Id="rId22" Type="http://schemas.openxmlformats.org/officeDocument/2006/relationships/hyperlink" Target="https://www.goethe.de/ins/sk/sk/kul/sup/ajn.html" TargetMode="External"/><Relationship Id="rId27" Type="http://schemas.openxmlformats.org/officeDocument/2006/relationships/hyperlink" Target="https://lokalnytrh.sk/mapa" TargetMode="External"/><Relationship Id="rId30" Type="http://schemas.openxmlformats.org/officeDocument/2006/relationships/hyperlink" Target="http://www.ecolabelindex.com/ecolabels/" TargetMode="External"/><Relationship Id="rId35" Type="http://schemas.openxmlformats.org/officeDocument/2006/relationships/hyperlink" Target="https://mojdom.zoznam.sk/cl/10051/1307702/Vsetko-o-zelenych-strechach" TargetMode="External"/><Relationship Id="rId43" Type="http://schemas.openxmlformats.org/officeDocument/2006/relationships/hyperlink" Target="https://www.ifixit.com/" TargetMode="External"/><Relationship Id="rId48" Type="http://schemas.openxmlformats.org/officeDocument/2006/relationships/hyperlink" Target="https://www.oecd-ilibrary.org/docserver/9789264301016-en.pdf?expires=1565864119&amp;id=id&amp;accname=ocid53026753&amp;checksum=0C89E835E7BD8DAC3F5B69DF975DD1FF" TargetMode="External"/><Relationship Id="rId56" Type="http://schemas.openxmlformats.org/officeDocument/2006/relationships/hyperlink" Target="https://www.minzp.sk/spravy/2019/august/jednorazove-plastove-vyrobky-dostali-od-vlady-stopku.html" TargetMode="External"/><Relationship Id="rId64" Type="http://schemas.openxmlformats.org/officeDocument/2006/relationships/hyperlink" Target="http://www.nulaodpadu.sk/vodna-stopa" TargetMode="External"/><Relationship Id="rId69" Type="http://schemas.openxmlformats.org/officeDocument/2006/relationships/hyperlink" Target="http://www.nulaodpadu.sk/mapa-bezobalovych-obchodov" TargetMode="External"/><Relationship Id="rId77" Type="http://schemas.openxmlformats.org/officeDocument/2006/relationships/hyperlink" Target="http://skola.permakultura.sk/skola/o-nas/" TargetMode="External"/><Relationship Id="rId100" Type="http://schemas.openxmlformats.org/officeDocument/2006/relationships/drawing" Target="../drawings/drawing1.xml"/><Relationship Id="rId8" Type="http://schemas.openxmlformats.org/officeDocument/2006/relationships/hyperlink" Target="https://eur-lex.europa.eu/legal-content/SK/TXT/PDF/?uri=OJ:C:2017:361:FULL&amp;from=EN" TargetMode="External"/><Relationship Id="rId51" Type="http://schemas.openxmlformats.org/officeDocument/2006/relationships/hyperlink" Target="https://www.sazp.sk/app/cmsFile.php?disposition=i&amp;ID=391" TargetMode="External"/><Relationship Id="rId72" Type="http://schemas.openxmlformats.org/officeDocument/2006/relationships/hyperlink" Target="https://ozartur.sk/aktivity/kurzy/" TargetMode="External"/><Relationship Id="rId80" Type="http://schemas.openxmlformats.org/officeDocument/2006/relationships/hyperlink" Target="http://zelene-hospodarstvo.enviroportal.sk/" TargetMode="External"/><Relationship Id="rId85" Type="http://schemas.openxmlformats.org/officeDocument/2006/relationships/hyperlink" Target="https://broz.sk/sluzby-a-produkty/" TargetMode="External"/><Relationship Id="rId93" Type="http://schemas.openxmlformats.org/officeDocument/2006/relationships/hyperlink" Target="https://www.zivica.sk/" TargetMode="External"/><Relationship Id="rId98" Type="http://schemas.openxmlformats.org/officeDocument/2006/relationships/hyperlink" Target="https://www.siea.sk/faq/?catid=9" TargetMode="External"/><Relationship Id="rId3" Type="http://schemas.openxmlformats.org/officeDocument/2006/relationships/hyperlink" Target="https://www.bookdifferent.com/en/" TargetMode="External"/><Relationship Id="rId12" Type="http://schemas.openxmlformats.org/officeDocument/2006/relationships/hyperlink" Target="https://ec.europa.eu/environment/emas/pdf/other/EC%20Guide%20Sustainable%20Meetings%20and%20Events.pdf" TargetMode="External"/><Relationship Id="rId17" Type="http://schemas.openxmlformats.org/officeDocument/2006/relationships/hyperlink" Target="http://www.nulaodpadu.sk/akciu-usporiadajme-ekologicky" TargetMode="External"/><Relationship Id="rId25" Type="http://schemas.openxmlformats.org/officeDocument/2006/relationships/hyperlink" Target="https://www.atmosfair.de/en/" TargetMode="External"/><Relationship Id="rId33" Type="http://schemas.openxmlformats.org/officeDocument/2006/relationships/hyperlink" Target="http://www.urbanspace.rec.org/uploads/wp5-outputs-map/eng_methodology_plan_final.pdf" TargetMode="External"/><Relationship Id="rId38" Type="http://schemas.openxmlformats.org/officeDocument/2006/relationships/hyperlink" Target="https://mojdom.zoznam.sk/cl/10098/1723127/Dazdova-zahrada--Na-co-sluzi-a-ako-funguje-" TargetMode="External"/><Relationship Id="rId46" Type="http://schemas.openxmlformats.org/officeDocument/2006/relationships/hyperlink" Target="https://repairably.com/" TargetMode="External"/><Relationship Id="rId59" Type="http://schemas.openxmlformats.org/officeDocument/2006/relationships/hyperlink" Target="http://www.nulaodpadu.sk/zrecyklujme-si" TargetMode="External"/><Relationship Id="rId67" Type="http://schemas.openxmlformats.org/officeDocument/2006/relationships/hyperlink" Target="http://www.nulaodpadu.sk/zrecyklujme-si" TargetMode="External"/><Relationship Id="rId20" Type="http://schemas.openxmlformats.org/officeDocument/2006/relationships/hyperlink" Target="https://www.incien.sk/festival-bez-odpadov/" TargetMode="External"/><Relationship Id="rId41" Type="http://schemas.openxmlformats.org/officeDocument/2006/relationships/hyperlink" Target="https://www.dobrarada.sk/clanok/vypestujte-si-zahradny-altanok.html" TargetMode="External"/><Relationship Id="rId54" Type="http://schemas.openxmlformats.org/officeDocument/2006/relationships/hyperlink" Target="https://innovationorigins.com/fold-out-energy-tower-for-festivals-is-ready-for-practical-use/" TargetMode="External"/><Relationship Id="rId62" Type="http://schemas.openxmlformats.org/officeDocument/2006/relationships/hyperlink" Target="http://www.nulaodpadu.sk/poziciavajme-si" TargetMode="External"/><Relationship Id="rId70" Type="http://schemas.openxmlformats.org/officeDocument/2006/relationships/hyperlink" Target="https://www.minzp.sk/iep/publikacie/komentare/ked-netecie-aspon-kvapka.html" TargetMode="External"/><Relationship Id="rId75" Type="http://schemas.openxmlformats.org/officeDocument/2006/relationships/hyperlink" Target="https://kompostuj.me/" TargetMode="External"/><Relationship Id="rId83" Type="http://schemas.openxmlformats.org/officeDocument/2006/relationships/hyperlink" Target="https://mvro.sk/temy/globalne-vzdelavanie/" TargetMode="External"/><Relationship Id="rId88" Type="http://schemas.openxmlformats.org/officeDocument/2006/relationships/hyperlink" Target="https://kraj.sk/" TargetMode="External"/><Relationship Id="rId91" Type="http://schemas.openxmlformats.org/officeDocument/2006/relationships/hyperlink" Target="https://stromzivota.sk/" TargetMode="External"/><Relationship Id="rId96" Type="http://schemas.openxmlformats.org/officeDocument/2006/relationships/hyperlink" Target="https://www.emyto.sk/files/2017-03/SVOP_03_Emisna_trieda_v4.0_svk.pdf" TargetMode="External"/><Relationship Id="rId1" Type="http://schemas.openxmlformats.org/officeDocument/2006/relationships/hyperlink" Target="https://www.incien.sk/wp-content/uploads/2018/12/Waste-for-Dummies_BA.pdf" TargetMode="External"/><Relationship Id="rId6" Type="http://schemas.openxmlformats.org/officeDocument/2006/relationships/hyperlink" Target="https://www.glastonburyfestivals.co.uk/information/green-glastonbury/our-green-policies/" TargetMode="External"/><Relationship Id="rId15" Type="http://schemas.openxmlformats.org/officeDocument/2006/relationships/hyperlink" Target="https://mapa.reduca.cz/694-delizia/@9,48.6465,20.3357,1.2.3.4.5.6.7.8.9.10.11.12.13" TargetMode="External"/><Relationship Id="rId23" Type="http://schemas.openxmlformats.org/officeDocument/2006/relationships/hyperlink" Target="https://www.upcycling.cz/" TargetMode="External"/><Relationship Id="rId28" Type="http://schemas.openxmlformats.org/officeDocument/2006/relationships/hyperlink" Target="http://www.potravinyslovenska.sk/mapa" TargetMode="External"/><Relationship Id="rId36" Type="http://schemas.openxmlformats.org/officeDocument/2006/relationships/hyperlink" Target="https://mojdom.zoznam.sk/cl/10075/1573661/Vertikalna-zahrada-ozivi-kazdu-stenu--Co-by-ste-o-nej-mali-vediet-" TargetMode="External"/><Relationship Id="rId49" Type="http://schemas.openxmlformats.org/officeDocument/2006/relationships/hyperlink" Target="https://www.givingforce.com/5-businesses-using-green-gamification-to-save-the-world/" TargetMode="External"/><Relationship Id="rId57" Type="http://schemas.openxmlformats.org/officeDocument/2006/relationships/hyperlink" Target="https://www.odpady-portal.sk/Adresar.aspx" TargetMode="External"/><Relationship Id="rId10" Type="http://schemas.openxmlformats.org/officeDocument/2006/relationships/hyperlink" Target="https://greenfestivals.ca/" TargetMode="External"/><Relationship Id="rId31" Type="http://schemas.openxmlformats.org/officeDocument/2006/relationships/hyperlink" Target="https://ec.europa.eu/environment/gpp/eu_gpp_criteria_en.htm" TargetMode="External"/><Relationship Id="rId44" Type="http://schemas.openxmlformats.org/officeDocument/2006/relationships/hyperlink" Target="http://odolnesidliska.sk/" TargetMode="External"/><Relationship Id="rId52" Type="http://schemas.openxmlformats.org/officeDocument/2006/relationships/hyperlink" Target="https://rankabrand.org/" TargetMode="External"/><Relationship Id="rId60" Type="http://schemas.openxmlformats.org/officeDocument/2006/relationships/hyperlink" Target="http://www.nulaodpadu.sk/nekupujme-zbytocne-obaly" TargetMode="External"/><Relationship Id="rId65" Type="http://schemas.openxmlformats.org/officeDocument/2006/relationships/hyperlink" Target="http://www.nulaodpadu.sk/vymenna-burza-pomaha" TargetMode="External"/><Relationship Id="rId73" Type="http://schemas.openxmlformats.org/officeDocument/2006/relationships/hyperlink" Target="http://www.zerowasteslovakia.sk/ponuka/" TargetMode="External"/><Relationship Id="rId78" Type="http://schemas.openxmlformats.org/officeDocument/2006/relationships/hyperlink" Target="https://globalnevzdelavanie.sk/" TargetMode="External"/><Relationship Id="rId81" Type="http://schemas.openxmlformats.org/officeDocument/2006/relationships/hyperlink" Target="https://www.enviroportal.sk/spravy/detail/9202" TargetMode="External"/><Relationship Id="rId86" Type="http://schemas.openxmlformats.org/officeDocument/2006/relationships/hyperlink" Target="http://eviana.sk/" TargetMode="External"/><Relationship Id="rId94" Type="http://schemas.openxmlformats.org/officeDocument/2006/relationships/hyperlink" Target="https://calculator.carbonfootprint.com/calculator.aspx?tab=6" TargetMode="External"/><Relationship Id="rId99" Type="http://schemas.openxmlformats.org/officeDocument/2006/relationships/printerSettings" Target="../printerSettings/printerSettings2.bin"/><Relationship Id="rId4" Type="http://schemas.openxmlformats.org/officeDocument/2006/relationships/hyperlink" Target="http://www.region-bsk.sk/koncepcne-materialy.aspx" TargetMode="External"/><Relationship Id="rId9" Type="http://schemas.openxmlformats.org/officeDocument/2006/relationships/hyperlink" Target="https://www.climatewave.com/checklist-to-a-sustainable-event/" TargetMode="External"/><Relationship Id="rId13" Type="http://schemas.openxmlformats.org/officeDocument/2006/relationships/hyperlink" Target="https://www.voltia.com/" TargetMode="External"/><Relationship Id="rId18" Type="http://schemas.openxmlformats.org/officeDocument/2006/relationships/hyperlink" Target="https://www.minzp.sk/iep/publikacie/komentare/zelene-verejne-obstaravanie.html" TargetMode="External"/><Relationship Id="rId39" Type="http://schemas.openxmlformats.org/officeDocument/2006/relationships/hyperlink" Target="http://www.zelenarchitektura.sk/2011/08/manual-pre-vybudovanie-vlastnej-dazdovej-zahrady-1-c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zoomScale="85" zoomScaleNormal="85" workbookViewId="0">
      <pane ySplit="11" topLeftCell="A12" activePane="bottomLeft" state="frozen"/>
      <selection pane="bottomLeft" activeCell="C37" sqref="C37"/>
    </sheetView>
  </sheetViews>
  <sheetFormatPr defaultRowHeight="16.5" x14ac:dyDescent="0.3"/>
  <cols>
    <col min="1" max="1" width="25" style="19" customWidth="1"/>
    <col min="2" max="2" width="63.85546875" style="87" customWidth="1"/>
    <col min="3" max="3" width="24.85546875" style="49" customWidth="1"/>
    <col min="4" max="4" width="40.140625" style="49" customWidth="1"/>
    <col min="5" max="5" width="9.140625" style="49"/>
    <col min="6" max="6" width="48" style="49" customWidth="1"/>
    <col min="7" max="8" width="9.140625" style="49"/>
    <col min="9" max="9" width="18.42578125" style="49" customWidth="1"/>
    <col min="10" max="16384" width="9.140625" style="49"/>
  </cols>
  <sheetData>
    <row r="1" spans="1:6" ht="33.75" thickBot="1" x14ac:dyDescent="0.35">
      <c r="A1" s="46" t="s">
        <v>223</v>
      </c>
      <c r="B1" s="47" t="s">
        <v>379</v>
      </c>
      <c r="C1" s="48" t="s">
        <v>375</v>
      </c>
      <c r="D1" s="47" t="s">
        <v>374</v>
      </c>
    </row>
    <row r="2" spans="1:6" ht="33" x14ac:dyDescent="0.3">
      <c r="A2" s="50" t="s">
        <v>294</v>
      </c>
      <c r="B2" s="89" t="str">
        <f>CONCATENATE($C$2,"; ",$C$3,"; ",$C$4,"; ",$C$5,"; ",$C$6,"; ",$C$7,"; ",$C$8)</f>
        <v>A1; A2; B; C1; C2; C3; D</v>
      </c>
      <c r="C2" s="51" t="s">
        <v>215</v>
      </c>
      <c r="D2" s="52" t="s">
        <v>8</v>
      </c>
    </row>
    <row r="3" spans="1:6" ht="33" x14ac:dyDescent="0.3">
      <c r="A3" s="53" t="s">
        <v>370</v>
      </c>
      <c r="B3" s="54" t="str">
        <f>CONCATENATE(C2,,"; ",C4,"; ",C5,"; ",C6)</f>
        <v>A1; B; C1; C2</v>
      </c>
      <c r="C3" s="55" t="s">
        <v>216</v>
      </c>
      <c r="D3" s="56" t="s">
        <v>16</v>
      </c>
    </row>
    <row r="4" spans="1:6" x14ac:dyDescent="0.3">
      <c r="A4" s="53" t="s">
        <v>126</v>
      </c>
      <c r="B4" s="54" t="str">
        <f>C4</f>
        <v>B</v>
      </c>
      <c r="C4" s="55" t="s">
        <v>17</v>
      </c>
      <c r="D4" s="56" t="s">
        <v>15</v>
      </c>
    </row>
    <row r="5" spans="1:6" ht="17.25" thickBot="1" x14ac:dyDescent="0.35">
      <c r="A5" s="57" t="s">
        <v>295</v>
      </c>
      <c r="B5" s="90" t="str">
        <f>CONCATENATE(C2,"; ",C3,"; ",C4,"; ",C5,"; ",C6)</f>
        <v>A1; A2; B; C1; C2</v>
      </c>
      <c r="C5" s="55" t="s">
        <v>217</v>
      </c>
      <c r="D5" s="56" t="s">
        <v>14</v>
      </c>
    </row>
    <row r="6" spans="1:6" x14ac:dyDescent="0.3">
      <c r="C6" s="55" t="s">
        <v>218</v>
      </c>
      <c r="D6" s="56" t="s">
        <v>406</v>
      </c>
    </row>
    <row r="7" spans="1:6" x14ac:dyDescent="0.3">
      <c r="A7" s="17"/>
      <c r="B7" s="11"/>
      <c r="C7" s="55" t="s">
        <v>219</v>
      </c>
      <c r="D7" s="56" t="s">
        <v>405</v>
      </c>
    </row>
    <row r="8" spans="1:6" ht="17.25" thickBot="1" x14ac:dyDescent="0.35">
      <c r="A8" s="58"/>
      <c r="B8" s="11"/>
      <c r="C8" s="59" t="s">
        <v>18</v>
      </c>
      <c r="D8" s="60" t="s">
        <v>12</v>
      </c>
    </row>
    <row r="9" spans="1:6" x14ac:dyDescent="0.3">
      <c r="A9" s="61"/>
      <c r="B9" s="49"/>
    </row>
    <row r="10" spans="1:6" ht="17.25" thickBot="1" x14ac:dyDescent="0.35">
      <c r="A10" s="61"/>
      <c r="B10" s="49"/>
    </row>
    <row r="11" spans="1:6" ht="17.25" thickBot="1" x14ac:dyDescent="0.35">
      <c r="A11" s="62" t="s">
        <v>0</v>
      </c>
      <c r="B11" s="63" t="s">
        <v>19</v>
      </c>
      <c r="C11" s="64" t="s">
        <v>380</v>
      </c>
      <c r="D11" s="65" t="s">
        <v>114</v>
      </c>
    </row>
    <row r="12" spans="1:6" s="11" customFormat="1" ht="33" customHeight="1" x14ac:dyDescent="0.3">
      <c r="A12" s="108" t="s">
        <v>20</v>
      </c>
      <c r="B12" s="66" t="s">
        <v>115</v>
      </c>
      <c r="C12" s="25" t="str">
        <f>B3</f>
        <v>A1; B; C1; C2</v>
      </c>
      <c r="D12" s="67"/>
      <c r="F12" s="68"/>
    </row>
    <row r="13" spans="1:6" s="11" customFormat="1" x14ac:dyDescent="0.3">
      <c r="A13" s="109"/>
      <c r="B13" s="69" t="s">
        <v>32</v>
      </c>
      <c r="C13" s="23" t="str">
        <f>B3</f>
        <v>A1; B; C1; C2</v>
      </c>
      <c r="D13" s="70"/>
    </row>
    <row r="14" spans="1:6" s="11" customFormat="1" x14ac:dyDescent="0.3">
      <c r="A14" s="109"/>
      <c r="B14" s="71" t="s">
        <v>33</v>
      </c>
      <c r="C14" s="23" t="str">
        <f>B3</f>
        <v>A1; B; C1; C2</v>
      </c>
      <c r="D14" s="70"/>
    </row>
    <row r="15" spans="1:6" s="11" customFormat="1" x14ac:dyDescent="0.3">
      <c r="A15" s="109"/>
      <c r="B15" s="71" t="s">
        <v>34</v>
      </c>
      <c r="C15" s="23" t="str">
        <f>B2</f>
        <v>A1; A2; B; C1; C2; C3; D</v>
      </c>
      <c r="D15" s="56"/>
    </row>
    <row r="16" spans="1:6" s="11" customFormat="1" x14ac:dyDescent="0.3">
      <c r="A16" s="109"/>
      <c r="B16" s="71" t="s">
        <v>35</v>
      </c>
      <c r="C16" s="23" t="str">
        <f>B2</f>
        <v>A1; A2; B; C1; C2; C3; D</v>
      </c>
      <c r="D16" s="56"/>
    </row>
    <row r="17" spans="1:4" s="11" customFormat="1" ht="17.25" thickBot="1" x14ac:dyDescent="0.35">
      <c r="A17" s="110"/>
      <c r="B17" s="72" t="s">
        <v>36</v>
      </c>
      <c r="C17" s="24" t="str">
        <f>B3</f>
        <v>A1; B; C1; C2</v>
      </c>
      <c r="D17" s="60"/>
    </row>
    <row r="18" spans="1:4" s="11" customFormat="1" ht="17.25" thickBot="1" x14ac:dyDescent="0.35">
      <c r="A18" s="17"/>
      <c r="B18" s="68"/>
    </row>
    <row r="19" spans="1:4" s="11" customFormat="1" ht="33" customHeight="1" x14ac:dyDescent="0.3">
      <c r="A19" s="108" t="s">
        <v>21</v>
      </c>
      <c r="B19" s="66" t="s">
        <v>116</v>
      </c>
      <c r="C19" s="25" t="str">
        <f>B3</f>
        <v>A1; B; C1; C2</v>
      </c>
      <c r="D19" s="67"/>
    </row>
    <row r="20" spans="1:4" s="11" customFormat="1" x14ac:dyDescent="0.3">
      <c r="A20" s="109"/>
      <c r="B20" s="71" t="s">
        <v>28</v>
      </c>
      <c r="C20" s="23" t="str">
        <f>B2</f>
        <v>A1; A2; B; C1; C2; C3; D</v>
      </c>
      <c r="D20" s="70"/>
    </row>
    <row r="21" spans="1:4" s="11" customFormat="1" x14ac:dyDescent="0.3">
      <c r="A21" s="109"/>
      <c r="B21" s="71" t="s">
        <v>29</v>
      </c>
      <c r="C21" s="23" t="str">
        <f>B2</f>
        <v>A1; A2; B; C1; C2; C3; D</v>
      </c>
      <c r="D21" s="56"/>
    </row>
    <row r="22" spans="1:4" s="11" customFormat="1" x14ac:dyDescent="0.3">
      <c r="A22" s="109"/>
      <c r="B22" s="71" t="s">
        <v>30</v>
      </c>
      <c r="C22" s="23" t="str">
        <f>B2</f>
        <v>A1; A2; B; C1; C2; C3; D</v>
      </c>
      <c r="D22" s="56"/>
    </row>
    <row r="23" spans="1:4" s="11" customFormat="1" ht="17.25" thickBot="1" x14ac:dyDescent="0.35">
      <c r="A23" s="110"/>
      <c r="B23" s="72" t="s">
        <v>31</v>
      </c>
      <c r="C23" s="24" t="str">
        <f>B3</f>
        <v>A1; B; C1; C2</v>
      </c>
      <c r="D23" s="60"/>
    </row>
    <row r="24" spans="1:4" s="11" customFormat="1" ht="17.25" thickBot="1" x14ac:dyDescent="0.35">
      <c r="A24" s="17"/>
      <c r="B24" s="68"/>
    </row>
    <row r="25" spans="1:4" s="11" customFormat="1" ht="33" customHeight="1" x14ac:dyDescent="0.3">
      <c r="A25" s="108" t="s">
        <v>22</v>
      </c>
      <c r="B25" s="66" t="s">
        <v>117</v>
      </c>
      <c r="C25" s="25" t="str">
        <f>B3</f>
        <v>A1; B; C1; C2</v>
      </c>
      <c r="D25" s="67"/>
    </row>
    <row r="26" spans="1:4" s="11" customFormat="1" x14ac:dyDescent="0.3">
      <c r="A26" s="109"/>
      <c r="B26" s="71" t="s">
        <v>23</v>
      </c>
      <c r="C26" s="23" t="str">
        <f>B3</f>
        <v>A1; B; C1; C2</v>
      </c>
      <c r="D26" s="56"/>
    </row>
    <row r="27" spans="1:4" s="11" customFormat="1" x14ac:dyDescent="0.3">
      <c r="A27" s="109"/>
      <c r="B27" s="71" t="s">
        <v>24</v>
      </c>
      <c r="C27" s="23" t="str">
        <f>B2</f>
        <v>A1; A2; B; C1; C2; C3; D</v>
      </c>
      <c r="D27" s="56"/>
    </row>
    <row r="28" spans="1:4" s="11" customFormat="1" x14ac:dyDescent="0.3">
      <c r="A28" s="109"/>
      <c r="B28" s="71" t="s">
        <v>25</v>
      </c>
      <c r="C28" s="23" t="str">
        <f>B2</f>
        <v>A1; A2; B; C1; C2; C3; D</v>
      </c>
      <c r="D28" s="56"/>
    </row>
    <row r="29" spans="1:4" s="11" customFormat="1" x14ac:dyDescent="0.3">
      <c r="A29" s="109"/>
      <c r="B29" s="71" t="s">
        <v>26</v>
      </c>
      <c r="C29" s="23" t="str">
        <f>B2</f>
        <v>A1; A2; B; C1; C2; C3; D</v>
      </c>
      <c r="D29" s="56"/>
    </row>
    <row r="30" spans="1:4" s="11" customFormat="1" ht="17.25" thickBot="1" x14ac:dyDescent="0.35">
      <c r="A30" s="110"/>
      <c r="B30" s="72" t="s">
        <v>27</v>
      </c>
      <c r="C30" s="24" t="str">
        <f>B3</f>
        <v>A1; B; C1; C2</v>
      </c>
      <c r="D30" s="60"/>
    </row>
    <row r="31" spans="1:4" s="11" customFormat="1" ht="17.25" thickBot="1" x14ac:dyDescent="0.35">
      <c r="A31" s="17"/>
      <c r="B31" s="68"/>
    </row>
    <row r="32" spans="1:4" s="11" customFormat="1" ht="33" customHeight="1" x14ac:dyDescent="0.3">
      <c r="A32" s="108" t="s">
        <v>37</v>
      </c>
      <c r="B32" s="73" t="s">
        <v>118</v>
      </c>
      <c r="C32" s="25" t="str">
        <f>B3</f>
        <v>A1; B; C1; C2</v>
      </c>
      <c r="D32" s="67"/>
    </row>
    <row r="33" spans="1:4" s="11" customFormat="1" x14ac:dyDescent="0.3">
      <c r="A33" s="109"/>
      <c r="B33" s="74" t="s">
        <v>119</v>
      </c>
      <c r="C33" s="23" t="str">
        <f>B3</f>
        <v>A1; B; C1; C2</v>
      </c>
      <c r="D33" s="70"/>
    </row>
    <row r="34" spans="1:4" s="11" customFormat="1" x14ac:dyDescent="0.3">
      <c r="A34" s="109"/>
      <c r="B34" s="74" t="s">
        <v>38</v>
      </c>
      <c r="C34" s="23" t="str">
        <f>B2</f>
        <v>A1; A2; B; C1; C2; C3; D</v>
      </c>
      <c r="D34" s="56"/>
    </row>
    <row r="35" spans="1:4" s="11" customFormat="1" x14ac:dyDescent="0.3">
      <c r="A35" s="109"/>
      <c r="B35" s="74" t="s">
        <v>39</v>
      </c>
      <c r="C35" s="23" t="str">
        <f>B2</f>
        <v>A1; A2; B; C1; C2; C3; D</v>
      </c>
      <c r="D35" s="56"/>
    </row>
    <row r="36" spans="1:4" s="11" customFormat="1" x14ac:dyDescent="0.3">
      <c r="A36" s="109"/>
      <c r="B36" s="53" t="s">
        <v>365</v>
      </c>
      <c r="C36" s="45" t="str">
        <f>CONCATENATE(B3, "; ", C7)</f>
        <v>A1; B; C1; C2; C3</v>
      </c>
      <c r="D36" s="75"/>
    </row>
    <row r="37" spans="1:4" s="11" customFormat="1" ht="17.25" thickBot="1" x14ac:dyDescent="0.35">
      <c r="A37" s="110"/>
      <c r="B37" s="76" t="s">
        <v>40</v>
      </c>
      <c r="C37" s="24" t="str">
        <f>B3</f>
        <v>A1; B; C1; C2</v>
      </c>
      <c r="D37" s="60"/>
    </row>
    <row r="38" spans="1:4" s="11" customFormat="1" ht="17.25" thickBot="1" x14ac:dyDescent="0.35">
      <c r="A38" s="17"/>
      <c r="B38" s="17"/>
    </row>
    <row r="39" spans="1:4" s="11" customFormat="1" ht="33" customHeight="1" x14ac:dyDescent="0.3">
      <c r="A39" s="108" t="s">
        <v>55</v>
      </c>
      <c r="B39" s="77" t="s">
        <v>120</v>
      </c>
      <c r="C39" s="25" t="str">
        <f>B3</f>
        <v>A1; B; C1; C2</v>
      </c>
      <c r="D39" s="67"/>
    </row>
    <row r="40" spans="1:4" s="11" customFormat="1" x14ac:dyDescent="0.3">
      <c r="A40" s="109"/>
      <c r="B40" s="69" t="s">
        <v>41</v>
      </c>
      <c r="C40" s="23" t="str">
        <f>B3</f>
        <v>A1; B; C1; C2</v>
      </c>
      <c r="D40" s="56"/>
    </row>
    <row r="41" spans="1:4" s="11" customFormat="1" x14ac:dyDescent="0.3">
      <c r="A41" s="109"/>
      <c r="B41" s="69" t="s">
        <v>121</v>
      </c>
      <c r="C41" s="23" t="str">
        <f>B3</f>
        <v>A1; B; C1; C2</v>
      </c>
      <c r="D41" s="70"/>
    </row>
    <row r="42" spans="1:4" s="11" customFormat="1" x14ac:dyDescent="0.3">
      <c r="A42" s="109"/>
      <c r="B42" s="69" t="s">
        <v>42</v>
      </c>
      <c r="C42" s="23" t="str">
        <f>B3</f>
        <v>A1; B; C1; C2</v>
      </c>
      <c r="D42" s="56"/>
    </row>
    <row r="43" spans="1:4" s="11" customFormat="1" x14ac:dyDescent="0.3">
      <c r="A43" s="109"/>
      <c r="B43" s="69" t="s">
        <v>364</v>
      </c>
      <c r="C43" s="23" t="str">
        <f>B3</f>
        <v>A1; B; C1; C2</v>
      </c>
      <c r="D43" s="56"/>
    </row>
    <row r="44" spans="1:4" s="11" customFormat="1" x14ac:dyDescent="0.3">
      <c r="A44" s="109"/>
      <c r="B44" s="69" t="s">
        <v>43</v>
      </c>
      <c r="C44" s="23" t="str">
        <f>B3</f>
        <v>A1; B; C1; C2</v>
      </c>
      <c r="D44" s="56"/>
    </row>
    <row r="45" spans="1:4" s="11" customFormat="1" x14ac:dyDescent="0.3">
      <c r="A45" s="109"/>
      <c r="B45" s="74" t="s">
        <v>44</v>
      </c>
      <c r="C45" s="23" t="str">
        <f>B2</f>
        <v>A1; A2; B; C1; C2; C3; D</v>
      </c>
      <c r="D45" s="56"/>
    </row>
    <row r="46" spans="1:4" s="11" customFormat="1" ht="17.25" thickBot="1" x14ac:dyDescent="0.35">
      <c r="A46" s="110"/>
      <c r="B46" s="78" t="s">
        <v>45</v>
      </c>
      <c r="C46" s="24" t="str">
        <f>B3</f>
        <v>A1; B; C1; C2</v>
      </c>
      <c r="D46" s="60"/>
    </row>
    <row r="47" spans="1:4" s="11" customFormat="1" ht="17.25" thickBot="1" x14ac:dyDescent="0.35">
      <c r="A47" s="17"/>
      <c r="B47" s="17"/>
    </row>
    <row r="48" spans="1:4" s="11" customFormat="1" ht="33" customHeight="1" x14ac:dyDescent="0.3">
      <c r="A48" s="108" t="s">
        <v>56</v>
      </c>
      <c r="B48" s="73" t="s">
        <v>46</v>
      </c>
      <c r="C48" s="25" t="str">
        <f>B3</f>
        <v>A1; B; C1; C2</v>
      </c>
      <c r="D48" s="52"/>
    </row>
    <row r="49" spans="1:4" s="11" customFormat="1" x14ac:dyDescent="0.3">
      <c r="A49" s="109"/>
      <c r="B49" s="69" t="s">
        <v>47</v>
      </c>
      <c r="C49" s="23" t="str">
        <f>B2</f>
        <v>A1; A2; B; C1; C2; C3; D</v>
      </c>
      <c r="D49" s="56"/>
    </row>
    <row r="50" spans="1:4" s="11" customFormat="1" x14ac:dyDescent="0.3">
      <c r="A50" s="109"/>
      <c r="B50" s="69" t="s">
        <v>122</v>
      </c>
      <c r="C50" s="23" t="str">
        <f>B3</f>
        <v>A1; B; C1; C2</v>
      </c>
      <c r="D50" s="56"/>
    </row>
    <row r="51" spans="1:4" s="11" customFormat="1" ht="33" x14ac:dyDescent="0.3">
      <c r="A51" s="109"/>
      <c r="B51" s="88" t="s">
        <v>48</v>
      </c>
      <c r="C51" s="45" t="str">
        <f>B2</f>
        <v>A1; A2; B; C1; C2; C3; D</v>
      </c>
      <c r="D51" s="75"/>
    </row>
    <row r="52" spans="1:4" s="11" customFormat="1" ht="17.25" thickBot="1" x14ac:dyDescent="0.35">
      <c r="A52" s="110"/>
      <c r="B52" s="79" t="s">
        <v>366</v>
      </c>
      <c r="C52" s="24" t="str">
        <f>B2</f>
        <v>A1; A2; B; C1; C2; C3; D</v>
      </c>
      <c r="D52" s="60"/>
    </row>
    <row r="53" spans="1:4" s="11" customFormat="1" ht="17.25" thickBot="1" x14ac:dyDescent="0.35">
      <c r="A53" s="17"/>
      <c r="B53" s="68"/>
    </row>
    <row r="54" spans="1:4" s="11" customFormat="1" ht="17.25" thickBot="1" x14ac:dyDescent="0.35">
      <c r="A54" s="105" t="s">
        <v>353</v>
      </c>
      <c r="B54" s="106"/>
      <c r="C54" s="106"/>
      <c r="D54" s="107"/>
    </row>
    <row r="55" spans="1:4" s="11" customFormat="1" x14ac:dyDescent="0.3">
      <c r="A55" s="111"/>
      <c r="B55" s="66" t="s">
        <v>49</v>
      </c>
      <c r="C55" s="25" t="str">
        <f>$B$2</f>
        <v>A1; A2; B; C1; C2; C3; D</v>
      </c>
      <c r="D55" s="52"/>
    </row>
    <row r="56" spans="1:4" s="11" customFormat="1" x14ac:dyDescent="0.3">
      <c r="A56" s="112"/>
      <c r="B56" s="69" t="s">
        <v>50</v>
      </c>
      <c r="C56" s="23" t="str">
        <f t="shared" ref="C56:C58" si="0">$B$2</f>
        <v>A1; A2; B; C1; C2; C3; D</v>
      </c>
      <c r="D56" s="56"/>
    </row>
    <row r="57" spans="1:4" s="11" customFormat="1" x14ac:dyDescent="0.3">
      <c r="A57" s="112"/>
      <c r="B57" s="69" t="s">
        <v>51</v>
      </c>
      <c r="C57" s="23" t="str">
        <f t="shared" si="0"/>
        <v>A1; A2; B; C1; C2; C3; D</v>
      </c>
      <c r="D57" s="56"/>
    </row>
    <row r="58" spans="1:4" s="11" customFormat="1" x14ac:dyDescent="0.3">
      <c r="A58" s="112"/>
      <c r="B58" s="69" t="s">
        <v>52</v>
      </c>
      <c r="C58" s="23" t="str">
        <f t="shared" si="0"/>
        <v>A1; A2; B; C1; C2; C3; D</v>
      </c>
      <c r="D58" s="56"/>
    </row>
    <row r="59" spans="1:4" s="11" customFormat="1" x14ac:dyDescent="0.3">
      <c r="A59" s="112"/>
      <c r="B59" s="69" t="s">
        <v>53</v>
      </c>
      <c r="C59" s="23" t="str">
        <f>B3</f>
        <v>A1; B; C1; C2</v>
      </c>
      <c r="D59" s="56"/>
    </row>
    <row r="60" spans="1:4" s="11" customFormat="1" ht="17.25" thickBot="1" x14ac:dyDescent="0.35">
      <c r="A60" s="113"/>
      <c r="B60" s="80" t="s">
        <v>54</v>
      </c>
      <c r="C60" s="24"/>
      <c r="D60" s="60"/>
    </row>
    <row r="61" spans="1:4" s="11" customFormat="1" ht="17.25" thickBot="1" x14ac:dyDescent="0.35">
      <c r="A61" s="17"/>
      <c r="B61" s="81"/>
    </row>
    <row r="62" spans="1:4" s="11" customFormat="1" ht="17.25" thickBot="1" x14ac:dyDescent="0.35">
      <c r="A62" s="105" t="s">
        <v>352</v>
      </c>
      <c r="B62" s="106"/>
      <c r="C62" s="106"/>
      <c r="D62" s="107"/>
    </row>
    <row r="63" spans="1:4" s="11" customFormat="1" ht="33" customHeight="1" x14ac:dyDescent="0.3">
      <c r="A63" s="102" t="s">
        <v>86</v>
      </c>
      <c r="B63" s="77" t="s">
        <v>57</v>
      </c>
      <c r="C63" s="25" t="str">
        <f>$B$3</f>
        <v>A1; B; C1; C2</v>
      </c>
      <c r="D63" s="52"/>
    </row>
    <row r="64" spans="1:4" s="11" customFormat="1" x14ac:dyDescent="0.3">
      <c r="A64" s="103"/>
      <c r="B64" s="69" t="s">
        <v>58</v>
      </c>
      <c r="C64" s="23" t="str">
        <f>$B$3</f>
        <v>A1; B; C1; C2</v>
      </c>
      <c r="D64" s="56"/>
    </row>
    <row r="65" spans="1:4" s="11" customFormat="1" x14ac:dyDescent="0.3">
      <c r="A65" s="103"/>
      <c r="B65" s="69" t="s">
        <v>59</v>
      </c>
      <c r="C65" s="23" t="str">
        <f>$B$2</f>
        <v>A1; A2; B; C1; C2; C3; D</v>
      </c>
      <c r="D65" s="56"/>
    </row>
    <row r="66" spans="1:4" s="11" customFormat="1" x14ac:dyDescent="0.3">
      <c r="A66" s="101"/>
      <c r="B66" s="69" t="s">
        <v>60</v>
      </c>
      <c r="C66" s="23" t="str">
        <f>$B$2</f>
        <v>A1; A2; B; C1; C2; C3; D</v>
      </c>
      <c r="D66" s="56"/>
    </row>
    <row r="67" spans="1:4" s="11" customFormat="1" ht="33" customHeight="1" x14ac:dyDescent="0.3">
      <c r="A67" s="100" t="s">
        <v>85</v>
      </c>
      <c r="B67" s="69" t="s">
        <v>61</v>
      </c>
      <c r="C67" s="23" t="str">
        <f>$B$3</f>
        <v>A1; B; C1; C2</v>
      </c>
      <c r="D67" s="56"/>
    </row>
    <row r="68" spans="1:4" s="11" customFormat="1" x14ac:dyDescent="0.3">
      <c r="A68" s="103"/>
      <c r="B68" s="69" t="s">
        <v>62</v>
      </c>
      <c r="C68" s="23" t="str">
        <f>$B$3</f>
        <v>A1; B; C1; C2</v>
      </c>
      <c r="D68" s="56"/>
    </row>
    <row r="69" spans="1:4" s="11" customFormat="1" x14ac:dyDescent="0.3">
      <c r="A69" s="103"/>
      <c r="B69" s="69" t="s">
        <v>63</v>
      </c>
      <c r="C69" s="23" t="str">
        <f>$B$2</f>
        <v>A1; A2; B; C1; C2; C3; D</v>
      </c>
      <c r="D69" s="56"/>
    </row>
    <row r="70" spans="1:4" s="11" customFormat="1" x14ac:dyDescent="0.3">
      <c r="A70" s="101"/>
      <c r="B70" s="69" t="s">
        <v>64</v>
      </c>
      <c r="C70" s="23" t="str">
        <f>$B$2</f>
        <v>A1; A2; B; C1; C2; C3; D</v>
      </c>
      <c r="D70" s="56"/>
    </row>
    <row r="71" spans="1:4" s="11" customFormat="1" ht="33" customHeight="1" x14ac:dyDescent="0.3">
      <c r="A71" s="100" t="s">
        <v>84</v>
      </c>
      <c r="B71" s="69" t="s">
        <v>65</v>
      </c>
      <c r="C71" s="23" t="str">
        <f>$B$3</f>
        <v>A1; B; C1; C2</v>
      </c>
      <c r="D71" s="56"/>
    </row>
    <row r="72" spans="1:4" s="11" customFormat="1" x14ac:dyDescent="0.3">
      <c r="A72" s="103"/>
      <c r="B72" s="69" t="s">
        <v>66</v>
      </c>
      <c r="C72" s="23" t="str">
        <f>$B$3</f>
        <v>A1; B; C1; C2</v>
      </c>
      <c r="D72" s="56"/>
    </row>
    <row r="73" spans="1:4" s="11" customFormat="1" x14ac:dyDescent="0.3">
      <c r="A73" s="103"/>
      <c r="B73" s="69" t="s">
        <v>67</v>
      </c>
      <c r="C73" s="23" t="str">
        <f>$B$2</f>
        <v>A1; A2; B; C1; C2; C3; D</v>
      </c>
      <c r="D73" s="56"/>
    </row>
    <row r="74" spans="1:4" s="11" customFormat="1" x14ac:dyDescent="0.3">
      <c r="A74" s="101"/>
      <c r="B74" s="69" t="s">
        <v>68</v>
      </c>
      <c r="C74" s="23" t="str">
        <f>$B$2</f>
        <v>A1; A2; B; C1; C2; C3; D</v>
      </c>
      <c r="D74" s="56"/>
    </row>
    <row r="75" spans="1:4" s="11" customFormat="1" ht="33" customHeight="1" x14ac:dyDescent="0.3">
      <c r="A75" s="100" t="s">
        <v>83</v>
      </c>
      <c r="B75" s="69" t="s">
        <v>69</v>
      </c>
      <c r="C75" s="23" t="str">
        <f>$B$3</f>
        <v>A1; B; C1; C2</v>
      </c>
      <c r="D75" s="56"/>
    </row>
    <row r="76" spans="1:4" s="11" customFormat="1" x14ac:dyDescent="0.3">
      <c r="A76" s="103"/>
      <c r="B76" s="69" t="s">
        <v>70</v>
      </c>
      <c r="C76" s="23" t="str">
        <f>$B$3</f>
        <v>A1; B; C1; C2</v>
      </c>
      <c r="D76" s="56"/>
    </row>
    <row r="77" spans="1:4" s="11" customFormat="1" x14ac:dyDescent="0.3">
      <c r="A77" s="103"/>
      <c r="B77" s="69" t="s">
        <v>71</v>
      </c>
      <c r="C77" s="23" t="str">
        <f>$B$2</f>
        <v>A1; A2; B; C1; C2; C3; D</v>
      </c>
      <c r="D77" s="56"/>
    </row>
    <row r="78" spans="1:4" s="11" customFormat="1" x14ac:dyDescent="0.3">
      <c r="A78" s="101"/>
      <c r="B78" s="69" t="s">
        <v>72</v>
      </c>
      <c r="C78" s="23" t="str">
        <f>$B$2</f>
        <v>A1; A2; B; C1; C2; C3; D</v>
      </c>
      <c r="D78" s="56"/>
    </row>
    <row r="79" spans="1:4" s="11" customFormat="1" ht="33" customHeight="1" x14ac:dyDescent="0.3">
      <c r="A79" s="100" t="s">
        <v>82</v>
      </c>
      <c r="B79" s="69" t="s">
        <v>73</v>
      </c>
      <c r="C79" s="23" t="str">
        <f>$B$3</f>
        <v>A1; B; C1; C2</v>
      </c>
      <c r="D79" s="56"/>
    </row>
    <row r="80" spans="1:4" s="11" customFormat="1" x14ac:dyDescent="0.3">
      <c r="A80" s="103"/>
      <c r="B80" s="69" t="s">
        <v>74</v>
      </c>
      <c r="C80" s="23" t="str">
        <f>$B$3</f>
        <v>A1; B; C1; C2</v>
      </c>
      <c r="D80" s="56"/>
    </row>
    <row r="81" spans="1:4" s="11" customFormat="1" x14ac:dyDescent="0.3">
      <c r="A81" s="103"/>
      <c r="B81" s="69" t="s">
        <v>75</v>
      </c>
      <c r="C81" s="23" t="str">
        <f>$B$2</f>
        <v>A1; A2; B; C1; C2; C3; D</v>
      </c>
      <c r="D81" s="56"/>
    </row>
    <row r="82" spans="1:4" s="11" customFormat="1" x14ac:dyDescent="0.3">
      <c r="A82" s="101"/>
      <c r="B82" s="69" t="s">
        <v>76</v>
      </c>
      <c r="C82" s="23" t="str">
        <f>$B$2</f>
        <v>A1; A2; B; C1; C2; C3; D</v>
      </c>
      <c r="D82" s="56"/>
    </row>
    <row r="83" spans="1:4" s="11" customFormat="1" ht="33" customHeight="1" x14ac:dyDescent="0.3">
      <c r="A83" s="100" t="s">
        <v>81</v>
      </c>
      <c r="B83" s="69" t="s">
        <v>77</v>
      </c>
      <c r="C83" s="23" t="str">
        <f>$B$3</f>
        <v>A1; B; C1; C2</v>
      </c>
      <c r="D83" s="56"/>
    </row>
    <row r="84" spans="1:4" s="11" customFormat="1" x14ac:dyDescent="0.3">
      <c r="A84" s="103"/>
      <c r="B84" s="69" t="s">
        <v>78</v>
      </c>
      <c r="C84" s="23" t="str">
        <f>$B$3</f>
        <v>A1; B; C1; C2</v>
      </c>
      <c r="D84" s="56"/>
    </row>
    <row r="85" spans="1:4" s="11" customFormat="1" x14ac:dyDescent="0.3">
      <c r="A85" s="103"/>
      <c r="B85" s="69" t="s">
        <v>79</v>
      </c>
      <c r="C85" s="23" t="str">
        <f>$B$2</f>
        <v>A1; A2; B; C1; C2; C3; D</v>
      </c>
      <c r="D85" s="56"/>
    </row>
    <row r="86" spans="1:4" s="11" customFormat="1" ht="17.25" thickBot="1" x14ac:dyDescent="0.35">
      <c r="A86" s="104"/>
      <c r="B86" s="80" t="s">
        <v>80</v>
      </c>
      <c r="C86" s="24" t="str">
        <f>$B$2</f>
        <v>A1; A2; B; C1; C2; C3; D</v>
      </c>
      <c r="D86" s="60"/>
    </row>
    <row r="87" spans="1:4" s="11" customFormat="1" ht="17.25" thickBot="1" x14ac:dyDescent="0.35">
      <c r="A87" s="17"/>
      <c r="B87" s="81"/>
    </row>
    <row r="88" spans="1:4" s="11" customFormat="1" ht="17.25" thickBot="1" x14ac:dyDescent="0.35">
      <c r="A88" s="105" t="s">
        <v>351</v>
      </c>
      <c r="B88" s="106"/>
      <c r="C88" s="106"/>
      <c r="D88" s="107"/>
    </row>
    <row r="89" spans="1:4" s="11" customFormat="1" ht="33" customHeight="1" x14ac:dyDescent="0.3">
      <c r="A89" s="102" t="s">
        <v>87</v>
      </c>
      <c r="B89" s="73" t="s">
        <v>367</v>
      </c>
      <c r="C89" s="25" t="str">
        <f>$B$3</f>
        <v>A1; B; C1; C2</v>
      </c>
      <c r="D89" s="52"/>
    </row>
    <row r="90" spans="1:4" s="11" customFormat="1" x14ac:dyDescent="0.3">
      <c r="A90" s="103"/>
      <c r="B90" s="74" t="s">
        <v>88</v>
      </c>
      <c r="C90" s="23" t="str">
        <f>$B$3</f>
        <v>A1; B; C1; C2</v>
      </c>
      <c r="D90" s="56"/>
    </row>
    <row r="91" spans="1:4" s="11" customFormat="1" x14ac:dyDescent="0.3">
      <c r="A91" s="103"/>
      <c r="B91" s="74" t="s">
        <v>89</v>
      </c>
      <c r="C91" s="23" t="str">
        <f>$B$3</f>
        <v>A1; B; C1; C2</v>
      </c>
      <c r="D91" s="56"/>
    </row>
    <row r="92" spans="1:4" s="11" customFormat="1" x14ac:dyDescent="0.3">
      <c r="A92" s="101"/>
      <c r="B92" s="74" t="s">
        <v>90</v>
      </c>
      <c r="C92" s="23" t="str">
        <f>B2</f>
        <v>A1; A2; B; C1; C2; C3; D</v>
      </c>
      <c r="D92" s="56"/>
    </row>
    <row r="93" spans="1:4" s="11" customFormat="1" ht="33" x14ac:dyDescent="0.3">
      <c r="A93" s="82" t="s">
        <v>91</v>
      </c>
      <c r="B93" s="71" t="s">
        <v>91</v>
      </c>
      <c r="C93" s="23" t="str">
        <f>B2</f>
        <v>A1; A2; B; C1; C2; C3; D</v>
      </c>
      <c r="D93" s="56"/>
    </row>
    <row r="94" spans="1:4" s="11" customFormat="1" ht="33" customHeight="1" x14ac:dyDescent="0.3">
      <c r="A94" s="100" t="s">
        <v>92</v>
      </c>
      <c r="B94" s="71" t="s">
        <v>368</v>
      </c>
      <c r="C94" s="23" t="str">
        <f>B2</f>
        <v>A1; A2; B; C1; C2; C3; D</v>
      </c>
      <c r="D94" s="56"/>
    </row>
    <row r="95" spans="1:4" s="11" customFormat="1" x14ac:dyDescent="0.3">
      <c r="A95" s="101"/>
      <c r="B95" s="71" t="s">
        <v>369</v>
      </c>
      <c r="C95" s="23" t="str">
        <f>B3</f>
        <v>A1; B; C1; C2</v>
      </c>
      <c r="D95" s="56"/>
    </row>
    <row r="96" spans="1:4" s="11" customFormat="1" x14ac:dyDescent="0.3">
      <c r="A96" s="100" t="s">
        <v>93</v>
      </c>
      <c r="B96" s="69" t="s">
        <v>94</v>
      </c>
      <c r="C96" s="23" t="str">
        <f>$B$2</f>
        <v>A1; A2; B; C1; C2; C3; D</v>
      </c>
      <c r="D96" s="56"/>
    </row>
    <row r="97" spans="1:4" s="11" customFormat="1" x14ac:dyDescent="0.3">
      <c r="A97" s="101"/>
      <c r="B97" s="74" t="s">
        <v>95</v>
      </c>
      <c r="C97" s="23" t="str">
        <f>$B$2</f>
        <v>A1; A2; B; C1; C2; C3; D</v>
      </c>
      <c r="D97" s="56"/>
    </row>
    <row r="98" spans="1:4" s="11" customFormat="1" x14ac:dyDescent="0.3">
      <c r="A98" s="100" t="s">
        <v>96</v>
      </c>
      <c r="B98" s="74" t="s">
        <v>97</v>
      </c>
      <c r="C98" s="23" t="str">
        <f>$B$2</f>
        <v>A1; A2; B; C1; C2; C3; D</v>
      </c>
      <c r="D98" s="56"/>
    </row>
    <row r="99" spans="1:4" s="11" customFormat="1" x14ac:dyDescent="0.3">
      <c r="A99" s="101"/>
      <c r="B99" s="74" t="s">
        <v>98</v>
      </c>
      <c r="C99" s="23" t="str">
        <f>$B$2</f>
        <v>A1; A2; B; C1; C2; C3; D</v>
      </c>
      <c r="D99" s="56"/>
    </row>
    <row r="100" spans="1:4" s="11" customFormat="1" ht="66.75" thickBot="1" x14ac:dyDescent="0.35">
      <c r="A100" s="83" t="s">
        <v>99</v>
      </c>
      <c r="B100" s="78" t="s">
        <v>99</v>
      </c>
      <c r="C100" s="24" t="str">
        <f>B3</f>
        <v>A1; B; C1; C2</v>
      </c>
      <c r="D100" s="60"/>
    </row>
    <row r="101" spans="1:4" s="11" customFormat="1" ht="17.25" thickBot="1" x14ac:dyDescent="0.35">
      <c r="A101" s="17"/>
      <c r="B101" s="68"/>
    </row>
    <row r="102" spans="1:4" s="11" customFormat="1" ht="17.25" thickBot="1" x14ac:dyDescent="0.35">
      <c r="A102" s="105" t="s">
        <v>350</v>
      </c>
      <c r="B102" s="106"/>
      <c r="C102" s="106"/>
      <c r="D102" s="107"/>
    </row>
    <row r="103" spans="1:4" s="11" customFormat="1" x14ac:dyDescent="0.3">
      <c r="A103" s="102" t="s">
        <v>100</v>
      </c>
      <c r="B103" s="73" t="s">
        <v>101</v>
      </c>
      <c r="C103" s="25" t="str">
        <f>B2</f>
        <v>A1; A2; B; C1; C2; C3; D</v>
      </c>
      <c r="D103" s="52"/>
    </row>
    <row r="104" spans="1:4" s="11" customFormat="1" x14ac:dyDescent="0.3">
      <c r="A104" s="103"/>
      <c r="B104" s="74" t="s">
        <v>102</v>
      </c>
      <c r="C104" s="23" t="str">
        <f>B2</f>
        <v>A1; A2; B; C1; C2; C3; D</v>
      </c>
      <c r="D104" s="56"/>
    </row>
    <row r="105" spans="1:4" s="11" customFormat="1" x14ac:dyDescent="0.3">
      <c r="A105" s="103"/>
      <c r="B105" s="74" t="s">
        <v>103</v>
      </c>
      <c r="C105" s="23" t="str">
        <f>B2</f>
        <v>A1; A2; B; C1; C2; C3; D</v>
      </c>
      <c r="D105" s="56"/>
    </row>
    <row r="106" spans="1:4" s="11" customFormat="1" x14ac:dyDescent="0.3">
      <c r="A106" s="101"/>
      <c r="B106" s="74" t="s">
        <v>104</v>
      </c>
      <c r="C106" s="23" t="str">
        <f>$B$4</f>
        <v>B</v>
      </c>
      <c r="D106" s="56"/>
    </row>
    <row r="107" spans="1:4" s="11" customFormat="1" x14ac:dyDescent="0.3">
      <c r="A107" s="100" t="s">
        <v>105</v>
      </c>
      <c r="B107" s="74" t="s">
        <v>106</v>
      </c>
      <c r="C107" s="23" t="str">
        <f>B2</f>
        <v>A1; A2; B; C1; C2; C3; D</v>
      </c>
      <c r="D107" s="56"/>
    </row>
    <row r="108" spans="1:4" s="11" customFormat="1" x14ac:dyDescent="0.3">
      <c r="A108" s="101"/>
      <c r="B108" s="74" t="s">
        <v>107</v>
      </c>
      <c r="C108" s="23" t="str">
        <f>$B$4</f>
        <v>B</v>
      </c>
      <c r="D108" s="56"/>
    </row>
    <row r="109" spans="1:4" s="11" customFormat="1" x14ac:dyDescent="0.3">
      <c r="A109" s="100" t="s">
        <v>108</v>
      </c>
      <c r="B109" s="74" t="s">
        <v>109</v>
      </c>
      <c r="C109" s="23" t="str">
        <f>B2</f>
        <v>A1; A2; B; C1; C2; C3; D</v>
      </c>
      <c r="D109" s="56"/>
    </row>
    <row r="110" spans="1:4" s="11" customFormat="1" x14ac:dyDescent="0.3">
      <c r="A110" s="101"/>
      <c r="B110" s="74" t="s">
        <v>110</v>
      </c>
      <c r="C110" s="23" t="str">
        <f>$B$4</f>
        <v>B</v>
      </c>
      <c r="D110" s="56"/>
    </row>
    <row r="111" spans="1:4" s="11" customFormat="1" ht="33" customHeight="1" x14ac:dyDescent="0.3">
      <c r="A111" s="100" t="s">
        <v>111</v>
      </c>
      <c r="B111" s="74" t="s">
        <v>112</v>
      </c>
      <c r="C111" s="23" t="str">
        <f>B5</f>
        <v>A1; A2; B; C1; C2</v>
      </c>
      <c r="D111" s="70"/>
    </row>
    <row r="112" spans="1:4" s="11" customFormat="1" ht="17.25" thickBot="1" x14ac:dyDescent="0.35">
      <c r="A112" s="104"/>
      <c r="B112" s="78" t="s">
        <v>113</v>
      </c>
      <c r="C112" s="24" t="str">
        <f>B2</f>
        <v>A1; A2; B; C1; C2; C3; D</v>
      </c>
      <c r="D112" s="84"/>
    </row>
    <row r="113" spans="1:4" s="11" customFormat="1" ht="17.25" thickBot="1" x14ac:dyDescent="0.35">
      <c r="A113" s="85"/>
      <c r="B113" s="85"/>
      <c r="C113" s="86"/>
      <c r="D113" s="86"/>
    </row>
    <row r="114" spans="1:4" s="11" customFormat="1" ht="17.25" thickBot="1" x14ac:dyDescent="0.35">
      <c r="A114" s="105" t="s">
        <v>349</v>
      </c>
      <c r="B114" s="106"/>
      <c r="C114" s="106"/>
      <c r="D114" s="107"/>
    </row>
    <row r="115" spans="1:4" s="11" customFormat="1" x14ac:dyDescent="0.3">
      <c r="A115" s="108"/>
      <c r="B115" s="73" t="s">
        <v>123</v>
      </c>
      <c r="C115" s="25" t="str">
        <f>$B$2</f>
        <v>A1; A2; B; C1; C2; C3; D</v>
      </c>
      <c r="D115" s="52"/>
    </row>
    <row r="116" spans="1:4" s="11" customFormat="1" x14ac:dyDescent="0.3">
      <c r="A116" s="109"/>
      <c r="B116" s="74" t="s">
        <v>124</v>
      </c>
      <c r="C116" s="23" t="str">
        <f>B2</f>
        <v>A1; A2; B; C1; C2; C3; D</v>
      </c>
      <c r="D116" s="56"/>
    </row>
    <row r="117" spans="1:4" s="11" customFormat="1" ht="17.25" thickBot="1" x14ac:dyDescent="0.35">
      <c r="A117" s="110"/>
      <c r="B117" s="78" t="s">
        <v>125</v>
      </c>
      <c r="C117" s="24" t="str">
        <f>B2</f>
        <v>A1; A2; B; C1; C2; C3; D</v>
      </c>
      <c r="D117" s="60"/>
    </row>
    <row r="118" spans="1:4" s="11" customFormat="1" x14ac:dyDescent="0.3">
      <c r="A118" s="17"/>
      <c r="B118" s="68"/>
    </row>
    <row r="119" spans="1:4" s="11" customFormat="1" x14ac:dyDescent="0.3">
      <c r="A119" s="17"/>
      <c r="B119" s="68"/>
    </row>
    <row r="120" spans="1:4" s="11" customFormat="1" x14ac:dyDescent="0.3">
      <c r="A120" s="58"/>
    </row>
    <row r="121" spans="1:4" x14ac:dyDescent="0.3">
      <c r="A121" s="61"/>
      <c r="B121" s="49"/>
    </row>
    <row r="122" spans="1:4" x14ac:dyDescent="0.3">
      <c r="A122" s="61"/>
      <c r="B122" s="49"/>
    </row>
    <row r="123" spans="1:4" x14ac:dyDescent="0.3">
      <c r="A123" s="61"/>
      <c r="B123" s="49"/>
    </row>
    <row r="124" spans="1:4" x14ac:dyDescent="0.3">
      <c r="A124" s="61"/>
      <c r="B124" s="49"/>
    </row>
    <row r="125" spans="1:4" x14ac:dyDescent="0.3">
      <c r="A125" s="61"/>
      <c r="B125" s="49"/>
    </row>
  </sheetData>
  <mergeCells count="27">
    <mergeCell ref="A115:A117"/>
    <mergeCell ref="A12:A17"/>
    <mergeCell ref="A63:A66"/>
    <mergeCell ref="A67:A70"/>
    <mergeCell ref="A71:A74"/>
    <mergeCell ref="A75:A78"/>
    <mergeCell ref="A55:A60"/>
    <mergeCell ref="A48:A52"/>
    <mergeCell ref="A39:A46"/>
    <mergeCell ref="A32:A37"/>
    <mergeCell ref="A25:A30"/>
    <mergeCell ref="A19:A23"/>
    <mergeCell ref="A102:D102"/>
    <mergeCell ref="A114:D114"/>
    <mergeCell ref="A88:D88"/>
    <mergeCell ref="A62:D62"/>
    <mergeCell ref="A54:D54"/>
    <mergeCell ref="A79:A82"/>
    <mergeCell ref="A83:A86"/>
    <mergeCell ref="A89:A92"/>
    <mergeCell ref="A96:A97"/>
    <mergeCell ref="A94:A95"/>
    <mergeCell ref="A98:A99"/>
    <mergeCell ref="A103:A106"/>
    <mergeCell ref="A107:A108"/>
    <mergeCell ref="A109:A110"/>
    <mergeCell ref="A111:A112"/>
  </mergeCells>
  <pageMargins left="0.7" right="0.7" top="0.75" bottom="0.75" header="0.3" footer="0.3"/>
  <pageSetup paperSize="9" scale="57" fitToHeight="0" orientation="portrait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zoomScale="90" zoomScaleNormal="90" zoomScaleSheetLayoutView="90" workbookViewId="0">
      <pane xSplit="3" ySplit="1" topLeftCell="D11" activePane="bottomRight" state="frozen"/>
      <selection pane="topRight" activeCell="E1" sqref="E1"/>
      <selection pane="bottomLeft" activeCell="A2" sqref="A2"/>
      <selection pane="bottomRight" activeCell="E71" sqref="E71:E81"/>
    </sheetView>
  </sheetViews>
  <sheetFormatPr defaultColWidth="17.5703125" defaultRowHeight="16.5" x14ac:dyDescent="0.3"/>
  <cols>
    <col min="1" max="1" width="11.5703125" style="20" customWidth="1"/>
    <col min="2" max="2" width="15.5703125" style="22" customWidth="1"/>
    <col min="3" max="3" width="36.7109375" style="4" customWidth="1"/>
    <col min="4" max="4" width="10" style="18" customWidth="1"/>
    <col min="5" max="5" width="36.140625" style="19" customWidth="1"/>
    <col min="6" max="6" width="51.7109375" style="9" customWidth="1"/>
    <col min="7" max="7" width="90.28515625" style="9" customWidth="1"/>
    <col min="8" max="8" width="74" style="1" customWidth="1"/>
    <col min="9" max="16384" width="17.5703125" style="1"/>
  </cols>
  <sheetData>
    <row r="1" spans="1:8" s="13" customFormat="1" ht="50.25" thickBot="1" x14ac:dyDescent="0.35">
      <c r="A1" s="14" t="s">
        <v>371</v>
      </c>
      <c r="B1" s="14" t="s">
        <v>376</v>
      </c>
      <c r="C1" s="14" t="s">
        <v>377</v>
      </c>
      <c r="D1" s="14" t="s">
        <v>373</v>
      </c>
      <c r="E1" s="14" t="s">
        <v>372</v>
      </c>
      <c r="F1" s="12" t="s">
        <v>378</v>
      </c>
      <c r="G1" s="15" t="s">
        <v>146</v>
      </c>
    </row>
    <row r="2" spans="1:8" ht="33" customHeight="1" x14ac:dyDescent="0.3">
      <c r="A2" s="114" t="s">
        <v>215</v>
      </c>
      <c r="B2" s="135" t="s">
        <v>358</v>
      </c>
      <c r="C2" s="117" t="str">
        <f>CONCATENATE($E$2,"; ",$E$6,"; ",$E$7,"; ",$E$8,"; ",E11,"; ",$E$14,"; ",$E$16," (",$E$15,", ",$E$17,", ",$E$18,"); ",$E$20," alebo ",$E$21," a ",$E$22)</f>
        <v>aplikovanie 8R až následne nakupovať podľa nevyhnutnej potreby; vratné obaly; vlastné obaly; systém a miesto opätovného použitia predmetov ; využívanie opraviteľných predmetov; nepoužívanie jednorázových plastov; optimalizácia spotreby materiálu (možnosť vrátenia nepoužitých tovarov, nákup vo väčších množstvách, optimalizovať biologicky rozložiteľné obaly); minimalizácia počtu vyrobených materiálov a  produktov alebo používanie eko papiera a optimalizácia formátov pre tlač a spotreby materiálov</v>
      </c>
      <c r="D2" s="149" t="s">
        <v>231</v>
      </c>
      <c r="E2" s="142" t="s">
        <v>287</v>
      </c>
      <c r="F2" s="150" t="s">
        <v>355</v>
      </c>
      <c r="G2" s="29" t="s">
        <v>286</v>
      </c>
    </row>
    <row r="3" spans="1:8" ht="18" customHeight="1" x14ac:dyDescent="0.3">
      <c r="A3" s="115"/>
      <c r="B3" s="129"/>
      <c r="C3" s="118"/>
      <c r="D3" s="148"/>
      <c r="E3" s="143"/>
      <c r="F3" s="138"/>
      <c r="G3" s="30" t="s">
        <v>291</v>
      </c>
    </row>
    <row r="4" spans="1:8" x14ac:dyDescent="0.3">
      <c r="A4" s="115"/>
      <c r="B4" s="129"/>
      <c r="C4" s="118"/>
      <c r="D4" s="148"/>
      <c r="E4" s="143"/>
      <c r="F4" s="138"/>
      <c r="G4" s="30" t="s">
        <v>289</v>
      </c>
    </row>
    <row r="5" spans="1:8" x14ac:dyDescent="0.3">
      <c r="A5" s="115"/>
      <c r="B5" s="129"/>
      <c r="C5" s="118"/>
      <c r="D5" s="148"/>
      <c r="E5" s="143"/>
      <c r="F5" s="138"/>
      <c r="G5" s="30" t="s">
        <v>285</v>
      </c>
    </row>
    <row r="6" spans="1:8" x14ac:dyDescent="0.3">
      <c r="A6" s="115"/>
      <c r="B6" s="129"/>
      <c r="C6" s="118"/>
      <c r="D6" s="27" t="s">
        <v>232</v>
      </c>
      <c r="E6" s="91" t="s">
        <v>134</v>
      </c>
      <c r="F6" s="91"/>
      <c r="G6" s="31"/>
      <c r="H6" s="7"/>
    </row>
    <row r="7" spans="1:8" ht="33" x14ac:dyDescent="0.3">
      <c r="A7" s="115"/>
      <c r="B7" s="129"/>
      <c r="C7" s="118"/>
      <c r="D7" s="27" t="s">
        <v>233</v>
      </c>
      <c r="E7" s="91" t="s">
        <v>135</v>
      </c>
      <c r="F7" s="91" t="s">
        <v>279</v>
      </c>
      <c r="G7" s="30" t="s">
        <v>288</v>
      </c>
    </row>
    <row r="8" spans="1:8" x14ac:dyDescent="0.3">
      <c r="A8" s="115"/>
      <c r="B8" s="129"/>
      <c r="C8" s="118"/>
      <c r="D8" s="122" t="s">
        <v>234</v>
      </c>
      <c r="E8" s="139" t="s">
        <v>222</v>
      </c>
      <c r="F8" s="138" t="s">
        <v>317</v>
      </c>
      <c r="G8" s="30" t="s">
        <v>290</v>
      </c>
    </row>
    <row r="9" spans="1:8" ht="29.25" customHeight="1" x14ac:dyDescent="0.3">
      <c r="A9" s="115"/>
      <c r="B9" s="129"/>
      <c r="C9" s="118"/>
      <c r="D9" s="122"/>
      <c r="E9" s="139"/>
      <c r="F9" s="138"/>
      <c r="G9" s="30" t="s">
        <v>296</v>
      </c>
    </row>
    <row r="10" spans="1:8" x14ac:dyDescent="0.3">
      <c r="A10" s="115"/>
      <c r="B10" s="129"/>
      <c r="C10" s="118"/>
      <c r="D10" s="122"/>
      <c r="E10" s="139"/>
      <c r="F10" s="138"/>
      <c r="G10" s="32" t="s">
        <v>139</v>
      </c>
    </row>
    <row r="11" spans="1:8" x14ac:dyDescent="0.3">
      <c r="A11" s="115"/>
      <c r="B11" s="129"/>
      <c r="C11" s="118"/>
      <c r="D11" s="122" t="s">
        <v>235</v>
      </c>
      <c r="E11" s="139" t="s">
        <v>225</v>
      </c>
      <c r="F11" s="138" t="s">
        <v>315</v>
      </c>
      <c r="G11" s="32" t="s">
        <v>229</v>
      </c>
    </row>
    <row r="12" spans="1:8" x14ac:dyDescent="0.3">
      <c r="A12" s="115"/>
      <c r="B12" s="129"/>
      <c r="C12" s="118"/>
      <c r="D12" s="122"/>
      <c r="E12" s="139"/>
      <c r="F12" s="138"/>
      <c r="G12" s="30" t="s">
        <v>286</v>
      </c>
    </row>
    <row r="13" spans="1:8" x14ac:dyDescent="0.3">
      <c r="A13" s="115"/>
      <c r="B13" s="129"/>
      <c r="C13" s="118"/>
      <c r="D13" s="122"/>
      <c r="E13" s="139"/>
      <c r="F13" s="138"/>
      <c r="G13" s="32" t="s">
        <v>280</v>
      </c>
    </row>
    <row r="14" spans="1:8" ht="66" x14ac:dyDescent="0.3">
      <c r="A14" s="115"/>
      <c r="B14" s="129"/>
      <c r="C14" s="118"/>
      <c r="D14" s="27" t="s">
        <v>236</v>
      </c>
      <c r="E14" s="91" t="s">
        <v>136</v>
      </c>
      <c r="F14" s="91" t="s">
        <v>340</v>
      </c>
      <c r="G14" s="32" t="s">
        <v>281</v>
      </c>
    </row>
    <row r="15" spans="1:8" ht="33" x14ac:dyDescent="0.3">
      <c r="A15" s="115"/>
      <c r="B15" s="129"/>
      <c r="C15" s="118"/>
      <c r="D15" s="27" t="s">
        <v>237</v>
      </c>
      <c r="E15" s="91" t="s">
        <v>282</v>
      </c>
      <c r="F15" s="94" t="s">
        <v>339</v>
      </c>
      <c r="G15" s="32" t="s">
        <v>137</v>
      </c>
    </row>
    <row r="16" spans="1:8" ht="33" x14ac:dyDescent="0.3">
      <c r="A16" s="115"/>
      <c r="B16" s="129"/>
      <c r="C16" s="118"/>
      <c r="D16" s="27" t="s">
        <v>238</v>
      </c>
      <c r="E16" s="33" t="s">
        <v>142</v>
      </c>
      <c r="F16" s="94" t="s">
        <v>341</v>
      </c>
      <c r="G16" s="32"/>
    </row>
    <row r="17" spans="1:7" ht="33" x14ac:dyDescent="0.3">
      <c r="A17" s="115"/>
      <c r="B17" s="129"/>
      <c r="C17" s="118"/>
      <c r="D17" s="27" t="s">
        <v>239</v>
      </c>
      <c r="E17" s="91" t="s">
        <v>269</v>
      </c>
      <c r="F17" s="94" t="s">
        <v>283</v>
      </c>
      <c r="G17" s="32"/>
    </row>
    <row r="18" spans="1:7" ht="33" x14ac:dyDescent="0.3">
      <c r="A18" s="115"/>
      <c r="B18" s="129"/>
      <c r="C18" s="118"/>
      <c r="D18" s="140" t="s">
        <v>240</v>
      </c>
      <c r="E18" s="140" t="s">
        <v>143</v>
      </c>
      <c r="F18" s="132" t="s">
        <v>318</v>
      </c>
      <c r="G18" s="32" t="s">
        <v>397</v>
      </c>
    </row>
    <row r="19" spans="1:7" ht="49.5" customHeight="1" x14ac:dyDescent="0.3">
      <c r="A19" s="115"/>
      <c r="B19" s="129"/>
      <c r="C19" s="118"/>
      <c r="D19" s="141"/>
      <c r="E19" s="141"/>
      <c r="F19" s="134"/>
      <c r="G19" s="32" t="s">
        <v>261</v>
      </c>
    </row>
    <row r="20" spans="1:7" ht="65.25" customHeight="1" x14ac:dyDescent="0.3">
      <c r="A20" s="115"/>
      <c r="B20" s="129"/>
      <c r="C20" s="118"/>
      <c r="D20" s="27" t="s">
        <v>241</v>
      </c>
      <c r="E20" s="91" t="s">
        <v>268</v>
      </c>
      <c r="F20" s="94" t="s">
        <v>342</v>
      </c>
      <c r="G20" s="34"/>
    </row>
    <row r="21" spans="1:7" ht="49.5" x14ac:dyDescent="0.3">
      <c r="A21" s="115"/>
      <c r="B21" s="129"/>
      <c r="C21" s="118"/>
      <c r="D21" s="27" t="s">
        <v>242</v>
      </c>
      <c r="E21" s="91" t="s">
        <v>144</v>
      </c>
      <c r="F21" s="94" t="s">
        <v>343</v>
      </c>
      <c r="G21" s="32" t="s">
        <v>145</v>
      </c>
    </row>
    <row r="22" spans="1:7" ht="49.5" x14ac:dyDescent="0.3">
      <c r="A22" s="115"/>
      <c r="B22" s="129"/>
      <c r="C22" s="118"/>
      <c r="D22" s="27" t="s">
        <v>243</v>
      </c>
      <c r="E22" s="33" t="s">
        <v>266</v>
      </c>
      <c r="F22" s="94" t="s">
        <v>267</v>
      </c>
      <c r="G22" s="34"/>
    </row>
    <row r="23" spans="1:7" x14ac:dyDescent="0.3">
      <c r="A23" s="115" t="s">
        <v>216</v>
      </c>
      <c r="B23" s="119" t="s">
        <v>357</v>
      </c>
      <c r="C23" s="118" t="str">
        <f>CONCATENATE($E$23,"; ","zabezpečenie nakladania s vytriedenými zložkami opadu"," (",$E$24,", ",$E$25,", ","etc.","); ",$E$26," (osobná asistencia pri triedení odpadu, infografika)","; ",$E$29,"; ",$E$31,"; ",$E$33," (zavedenie kompostovanie, opätovné využitie odpadu: nábytok, textil, elektronika a iné)","; ",$E$34)</f>
        <v>umiestnenie nádob na triedenie odpadu; zabezpečenie nakladania s vytriedenými zložkami opadu (zazmluvnenie odpadovej spoločnosti, kompost, etc.); zabezpečenie dohľadu nad správnym triedením odpadu (osobná asistencia pri triedení odpadu, infografika); vytváranie knižníc vecí; vytváranie upcyclingových centier; kreatívny prístup opätovného využitia predmetov a materiálov (zavedenie kompostovanie, opätovné využitie odpadu: nábytok, textil, elektronika a iné); umelecké dielo z druhotných surovín</v>
      </c>
      <c r="D23" s="27" t="s">
        <v>381</v>
      </c>
      <c r="E23" s="94" t="s">
        <v>147</v>
      </c>
      <c r="F23" s="91" t="s">
        <v>221</v>
      </c>
      <c r="G23" s="31"/>
    </row>
    <row r="24" spans="1:7" ht="33" x14ac:dyDescent="0.3">
      <c r="A24" s="115"/>
      <c r="B24" s="119"/>
      <c r="C24" s="118"/>
      <c r="D24" s="27" t="s">
        <v>382</v>
      </c>
      <c r="E24" s="94" t="s">
        <v>148</v>
      </c>
      <c r="F24" s="91" t="s">
        <v>149</v>
      </c>
      <c r="G24" s="30" t="s">
        <v>284</v>
      </c>
    </row>
    <row r="25" spans="1:7" ht="49.5" x14ac:dyDescent="0.3">
      <c r="A25" s="115"/>
      <c r="B25" s="119"/>
      <c r="C25" s="118"/>
      <c r="D25" s="27" t="s">
        <v>383</v>
      </c>
      <c r="E25" s="94" t="s">
        <v>151</v>
      </c>
      <c r="F25" s="91" t="s">
        <v>150</v>
      </c>
      <c r="G25" s="32" t="s">
        <v>153</v>
      </c>
    </row>
    <row r="26" spans="1:7" x14ac:dyDescent="0.3">
      <c r="A26" s="115"/>
      <c r="B26" s="119"/>
      <c r="C26" s="118"/>
      <c r="D26" s="122" t="s">
        <v>384</v>
      </c>
      <c r="E26" s="138" t="s">
        <v>140</v>
      </c>
      <c r="F26" s="138" t="s">
        <v>152</v>
      </c>
      <c r="G26" s="32" t="s">
        <v>139</v>
      </c>
    </row>
    <row r="27" spans="1:7" x14ac:dyDescent="0.3">
      <c r="A27" s="115"/>
      <c r="B27" s="119"/>
      <c r="C27" s="118"/>
      <c r="D27" s="122"/>
      <c r="E27" s="138"/>
      <c r="F27" s="138"/>
      <c r="G27" s="32" t="s">
        <v>9</v>
      </c>
    </row>
    <row r="28" spans="1:7" x14ac:dyDescent="0.3">
      <c r="A28" s="115"/>
      <c r="B28" s="119"/>
      <c r="C28" s="118"/>
      <c r="D28" s="122"/>
      <c r="E28" s="138"/>
      <c r="F28" s="33" t="s">
        <v>141</v>
      </c>
      <c r="G28" s="32" t="s">
        <v>10</v>
      </c>
    </row>
    <row r="29" spans="1:7" x14ac:dyDescent="0.3">
      <c r="A29" s="115"/>
      <c r="B29" s="119"/>
      <c r="C29" s="118"/>
      <c r="D29" s="122" t="s">
        <v>385</v>
      </c>
      <c r="E29" s="138" t="s">
        <v>154</v>
      </c>
      <c r="F29" s="139" t="s">
        <v>157</v>
      </c>
      <c r="G29" s="30" t="s">
        <v>290</v>
      </c>
    </row>
    <row r="30" spans="1:7" x14ac:dyDescent="0.3">
      <c r="A30" s="115"/>
      <c r="B30" s="119"/>
      <c r="C30" s="118"/>
      <c r="D30" s="122"/>
      <c r="E30" s="138"/>
      <c r="F30" s="139"/>
      <c r="G30" s="32" t="s">
        <v>155</v>
      </c>
    </row>
    <row r="31" spans="1:7" x14ac:dyDescent="0.3">
      <c r="A31" s="115"/>
      <c r="B31" s="119"/>
      <c r="C31" s="118"/>
      <c r="D31" s="122" t="s">
        <v>386</v>
      </c>
      <c r="E31" s="138" t="s">
        <v>159</v>
      </c>
      <c r="F31" s="139" t="s">
        <v>160</v>
      </c>
      <c r="G31" s="32" t="s">
        <v>161</v>
      </c>
    </row>
    <row r="32" spans="1:7" x14ac:dyDescent="0.3">
      <c r="A32" s="115"/>
      <c r="B32" s="119"/>
      <c r="C32" s="118"/>
      <c r="D32" s="122"/>
      <c r="E32" s="138"/>
      <c r="F32" s="139"/>
      <c r="G32" s="32" t="s">
        <v>162</v>
      </c>
    </row>
    <row r="33" spans="1:9" ht="66" x14ac:dyDescent="0.3">
      <c r="A33" s="115"/>
      <c r="B33" s="119"/>
      <c r="C33" s="118"/>
      <c r="D33" s="27" t="s">
        <v>387</v>
      </c>
      <c r="E33" s="95" t="s">
        <v>158</v>
      </c>
      <c r="F33" s="94" t="s">
        <v>262</v>
      </c>
      <c r="G33" s="32" t="s">
        <v>128</v>
      </c>
    </row>
    <row r="34" spans="1:9" ht="17.25" thickBot="1" x14ac:dyDescent="0.35">
      <c r="A34" s="116"/>
      <c r="B34" s="120"/>
      <c r="C34" s="121"/>
      <c r="D34" s="28" t="s">
        <v>388</v>
      </c>
      <c r="E34" s="36" t="s">
        <v>156</v>
      </c>
      <c r="F34" s="36"/>
      <c r="G34" s="37"/>
    </row>
    <row r="35" spans="1:9" ht="16.5" customHeight="1" x14ac:dyDescent="0.3">
      <c r="A35" s="125" t="s">
        <v>17</v>
      </c>
      <c r="B35" s="131" t="s">
        <v>356</v>
      </c>
      <c r="C35" s="117" t="str">
        <f>CONCATENATE($E$35,"; ",$E$39,"; ",$E$41,"; ",$E$42,"; ",$E$43,"; ",E44)</f>
        <v>optimalizácia dopravy (vlak, autobus, MHD, bicykel, zdieľanie dopravy), využívanie vozidiel s vyššou emisnou kategóriou; prenájom hybridných alebo elektro nákladných či osobných vozidiel; zabezpečenie kyvadlovej dopravy; ubytovanie účinkujúcich v blízkosti podujatia; parkovanie vozidiel v blízkosti podujatia; využitie online komunikácie pred vycestovaním pre účely minimalizácie presunov na mieste konania</v>
      </c>
      <c r="D35" s="123" t="s">
        <v>255</v>
      </c>
      <c r="E35" s="150" t="s">
        <v>409</v>
      </c>
      <c r="F35" s="153" t="s">
        <v>344</v>
      </c>
      <c r="G35" s="38" t="s">
        <v>165</v>
      </c>
      <c r="H35" s="2"/>
    </row>
    <row r="36" spans="1:9" ht="33.75" customHeight="1" x14ac:dyDescent="0.3">
      <c r="A36" s="126"/>
      <c r="B36" s="136"/>
      <c r="C36" s="137"/>
      <c r="D36" s="124"/>
      <c r="E36" s="134"/>
      <c r="F36" s="134"/>
      <c r="G36" s="32" t="s">
        <v>13</v>
      </c>
      <c r="H36" s="2"/>
    </row>
    <row r="37" spans="1:9" ht="36.75" customHeight="1" x14ac:dyDescent="0.3">
      <c r="A37" s="126"/>
      <c r="B37" s="136"/>
      <c r="C37" s="137"/>
      <c r="D37" s="124"/>
      <c r="E37" s="134"/>
      <c r="F37" s="98" t="s">
        <v>400</v>
      </c>
      <c r="G37" s="32"/>
      <c r="H37" s="2"/>
    </row>
    <row r="38" spans="1:9" ht="17.25" customHeight="1" x14ac:dyDescent="0.3">
      <c r="A38" s="127"/>
      <c r="B38" s="119"/>
      <c r="C38" s="118"/>
      <c r="D38" s="122"/>
      <c r="E38" s="138"/>
      <c r="F38" s="94" t="s">
        <v>399</v>
      </c>
      <c r="G38" s="32" t="s">
        <v>398</v>
      </c>
    </row>
    <row r="39" spans="1:9" x14ac:dyDescent="0.3">
      <c r="A39" s="127"/>
      <c r="B39" s="119"/>
      <c r="C39" s="118"/>
      <c r="D39" s="122" t="s">
        <v>256</v>
      </c>
      <c r="E39" s="139" t="s">
        <v>163</v>
      </c>
      <c r="F39" s="91" t="s">
        <v>11</v>
      </c>
      <c r="G39" s="32"/>
    </row>
    <row r="40" spans="1:9" x14ac:dyDescent="0.3">
      <c r="A40" s="127"/>
      <c r="B40" s="119"/>
      <c r="C40" s="118"/>
      <c r="D40" s="122"/>
      <c r="E40" s="139"/>
      <c r="F40" s="91" t="s">
        <v>354</v>
      </c>
      <c r="G40" s="32" t="s">
        <v>133</v>
      </c>
      <c r="I40" s="5"/>
    </row>
    <row r="41" spans="1:9" x14ac:dyDescent="0.3">
      <c r="A41" s="127"/>
      <c r="B41" s="119"/>
      <c r="C41" s="118"/>
      <c r="D41" s="27" t="s">
        <v>257</v>
      </c>
      <c r="E41" s="94" t="s">
        <v>166</v>
      </c>
      <c r="F41" s="91"/>
      <c r="G41" s="31"/>
      <c r="I41" s="5"/>
    </row>
    <row r="42" spans="1:9" x14ac:dyDescent="0.3">
      <c r="A42" s="127"/>
      <c r="B42" s="119"/>
      <c r="C42" s="118"/>
      <c r="D42" s="27" t="s">
        <v>258</v>
      </c>
      <c r="E42" s="91" t="s">
        <v>167</v>
      </c>
      <c r="F42" s="91"/>
      <c r="G42" s="32"/>
      <c r="I42" s="5"/>
    </row>
    <row r="43" spans="1:9" x14ac:dyDescent="0.3">
      <c r="A43" s="127"/>
      <c r="B43" s="119"/>
      <c r="C43" s="118"/>
      <c r="D43" s="27" t="s">
        <v>259</v>
      </c>
      <c r="E43" s="91" t="s">
        <v>164</v>
      </c>
      <c r="F43" s="91"/>
      <c r="G43" s="32"/>
    </row>
    <row r="44" spans="1:9" ht="50.25" thickBot="1" x14ac:dyDescent="0.35">
      <c r="A44" s="128"/>
      <c r="B44" s="120"/>
      <c r="C44" s="121"/>
      <c r="D44" s="28" t="s">
        <v>260</v>
      </c>
      <c r="E44" s="28" t="s">
        <v>263</v>
      </c>
      <c r="F44" s="28"/>
      <c r="G44" s="39"/>
    </row>
    <row r="45" spans="1:9" ht="51.75" customHeight="1" x14ac:dyDescent="0.3">
      <c r="A45" s="131" t="s">
        <v>217</v>
      </c>
      <c r="B45" s="131" t="s">
        <v>359</v>
      </c>
      <c r="C45" s="146" t="str">
        <f>CONCATENATE(E45,"; ",$E$46,"; ",$E$58,"; ","počet vegetariánskych jedál","; ",E60,"; ",$E$63)</f>
        <v>aplikovanie 8R až následne nakupovať podľa nevyhnutnej potreby; produkty a služby s označením environmentálnej kvality; ekologické ubytovanie; počet vegetariánskych jedál; lokálne produkty; bezobalové obchody</v>
      </c>
      <c r="D45" s="26" t="s">
        <v>244</v>
      </c>
      <c r="E45" s="93" t="s">
        <v>287</v>
      </c>
      <c r="F45" s="93" t="s">
        <v>355</v>
      </c>
      <c r="G45" s="38" t="s">
        <v>285</v>
      </c>
    </row>
    <row r="46" spans="1:9" ht="16.5" customHeight="1" x14ac:dyDescent="0.3">
      <c r="A46" s="119"/>
      <c r="B46" s="119"/>
      <c r="C46" s="147"/>
      <c r="D46" s="122" t="s">
        <v>245</v>
      </c>
      <c r="E46" s="138" t="s">
        <v>175</v>
      </c>
      <c r="F46" s="33" t="s">
        <v>264</v>
      </c>
      <c r="G46" s="32" t="s">
        <v>179</v>
      </c>
    </row>
    <row r="47" spans="1:9" x14ac:dyDescent="0.3">
      <c r="A47" s="119"/>
      <c r="B47" s="119"/>
      <c r="C47" s="147"/>
      <c r="D47" s="122"/>
      <c r="E47" s="138"/>
      <c r="F47" s="33" t="s">
        <v>180</v>
      </c>
      <c r="G47" s="32" t="s">
        <v>4</v>
      </c>
      <c r="H47" s="2"/>
    </row>
    <row r="48" spans="1:9" ht="49.5" x14ac:dyDescent="0.3">
      <c r="A48" s="119"/>
      <c r="B48" s="119"/>
      <c r="C48" s="147"/>
      <c r="D48" s="122"/>
      <c r="E48" s="138"/>
      <c r="F48" s="94" t="s">
        <v>402</v>
      </c>
      <c r="G48" s="32" t="s">
        <v>401</v>
      </c>
      <c r="H48" s="2"/>
    </row>
    <row r="49" spans="1:7" x14ac:dyDescent="0.3">
      <c r="A49" s="119"/>
      <c r="B49" s="119"/>
      <c r="C49" s="147"/>
      <c r="D49" s="122"/>
      <c r="E49" s="138"/>
      <c r="F49" s="33" t="s">
        <v>184</v>
      </c>
      <c r="G49" s="32" t="s">
        <v>3</v>
      </c>
    </row>
    <row r="50" spans="1:7" ht="21" customHeight="1" x14ac:dyDescent="0.3">
      <c r="A50" s="119"/>
      <c r="B50" s="119"/>
      <c r="C50" s="147"/>
      <c r="D50" s="122"/>
      <c r="E50" s="138"/>
      <c r="F50" s="91" t="s">
        <v>182</v>
      </c>
      <c r="G50" s="32" t="s">
        <v>183</v>
      </c>
    </row>
    <row r="51" spans="1:7" ht="18.75" customHeight="1" x14ac:dyDescent="0.3">
      <c r="A51" s="119"/>
      <c r="B51" s="119"/>
      <c r="C51" s="147"/>
      <c r="D51" s="122"/>
      <c r="E51" s="138"/>
      <c r="F51" s="91" t="s">
        <v>182</v>
      </c>
      <c r="G51" s="32" t="s">
        <v>1</v>
      </c>
    </row>
    <row r="52" spans="1:7" ht="15" customHeight="1" x14ac:dyDescent="0.3">
      <c r="A52" s="119"/>
      <c r="B52" s="119"/>
      <c r="C52" s="147"/>
      <c r="D52" s="122"/>
      <c r="E52" s="138"/>
      <c r="F52" s="91" t="s">
        <v>178</v>
      </c>
      <c r="G52" s="32" t="s">
        <v>145</v>
      </c>
    </row>
    <row r="53" spans="1:7" ht="33" customHeight="1" x14ac:dyDescent="0.3">
      <c r="A53" s="119"/>
      <c r="B53" s="119"/>
      <c r="C53" s="147"/>
      <c r="D53" s="122"/>
      <c r="E53" s="138"/>
      <c r="F53" s="138" t="s">
        <v>345</v>
      </c>
      <c r="G53" s="32" t="s">
        <v>229</v>
      </c>
    </row>
    <row r="54" spans="1:7" x14ac:dyDescent="0.3">
      <c r="A54" s="119"/>
      <c r="B54" s="119"/>
      <c r="C54" s="147"/>
      <c r="D54" s="122"/>
      <c r="E54" s="138"/>
      <c r="F54" s="138"/>
      <c r="G54" s="32" t="s">
        <v>5</v>
      </c>
    </row>
    <row r="55" spans="1:7" x14ac:dyDescent="0.3">
      <c r="A55" s="119"/>
      <c r="B55" s="119"/>
      <c r="C55" s="147"/>
      <c r="D55" s="122"/>
      <c r="E55" s="138"/>
      <c r="F55" s="138"/>
      <c r="G55" s="32" t="s">
        <v>274</v>
      </c>
    </row>
    <row r="56" spans="1:7" x14ac:dyDescent="0.3">
      <c r="A56" s="119"/>
      <c r="B56" s="119"/>
      <c r="C56" s="147"/>
      <c r="D56" s="122"/>
      <c r="E56" s="138"/>
      <c r="F56" s="138"/>
      <c r="G56" s="32" t="s">
        <v>224</v>
      </c>
    </row>
    <row r="57" spans="1:7" x14ac:dyDescent="0.3">
      <c r="A57" s="119"/>
      <c r="B57" s="119"/>
      <c r="C57" s="147"/>
      <c r="D57" s="122"/>
      <c r="E57" s="138"/>
      <c r="F57" s="94" t="s">
        <v>346</v>
      </c>
      <c r="G57" s="32" t="s">
        <v>273</v>
      </c>
    </row>
    <row r="58" spans="1:7" x14ac:dyDescent="0.3">
      <c r="A58" s="119"/>
      <c r="B58" s="119"/>
      <c r="C58" s="147"/>
      <c r="D58" s="122" t="s">
        <v>246</v>
      </c>
      <c r="E58" s="139" t="s">
        <v>176</v>
      </c>
      <c r="F58" s="33" t="s">
        <v>181</v>
      </c>
      <c r="G58" s="32" t="s">
        <v>2</v>
      </c>
    </row>
    <row r="59" spans="1:7" x14ac:dyDescent="0.3">
      <c r="A59" s="119"/>
      <c r="B59" s="119"/>
      <c r="C59" s="147"/>
      <c r="D59" s="122"/>
      <c r="E59" s="139"/>
      <c r="F59" s="33" t="s">
        <v>181</v>
      </c>
      <c r="G59" s="32" t="s">
        <v>127</v>
      </c>
    </row>
    <row r="60" spans="1:7" x14ac:dyDescent="0.3">
      <c r="A60" s="119"/>
      <c r="B60" s="119"/>
      <c r="C60" s="147"/>
      <c r="D60" s="122" t="s">
        <v>247</v>
      </c>
      <c r="E60" s="160" t="s">
        <v>320</v>
      </c>
      <c r="F60" s="95" t="s">
        <v>173</v>
      </c>
      <c r="G60" s="32" t="s">
        <v>172</v>
      </c>
    </row>
    <row r="61" spans="1:7" x14ac:dyDescent="0.3">
      <c r="A61" s="119"/>
      <c r="B61" s="119"/>
      <c r="C61" s="147"/>
      <c r="D61" s="122"/>
      <c r="E61" s="160"/>
      <c r="F61" s="95" t="s">
        <v>171</v>
      </c>
      <c r="G61" s="32" t="s">
        <v>170</v>
      </c>
    </row>
    <row r="62" spans="1:7" x14ac:dyDescent="0.3">
      <c r="A62" s="119"/>
      <c r="B62" s="119"/>
      <c r="C62" s="147"/>
      <c r="D62" s="122"/>
      <c r="E62" s="160"/>
      <c r="F62" s="95" t="s">
        <v>169</v>
      </c>
      <c r="G62" s="32" t="s">
        <v>168</v>
      </c>
    </row>
    <row r="63" spans="1:7" x14ac:dyDescent="0.3">
      <c r="A63" s="119"/>
      <c r="B63" s="119"/>
      <c r="C63" s="147"/>
      <c r="D63" s="122" t="s">
        <v>248</v>
      </c>
      <c r="E63" s="138" t="s">
        <v>177</v>
      </c>
      <c r="F63" s="95" t="s">
        <v>272</v>
      </c>
      <c r="G63" s="32" t="s">
        <v>138</v>
      </c>
    </row>
    <row r="64" spans="1:7" x14ac:dyDescent="0.3">
      <c r="A64" s="119"/>
      <c r="B64" s="119"/>
      <c r="C64" s="147"/>
      <c r="D64" s="122"/>
      <c r="E64" s="138"/>
      <c r="F64" s="99" t="s">
        <v>298</v>
      </c>
      <c r="G64" s="30" t="s">
        <v>297</v>
      </c>
    </row>
    <row r="65" spans="1:8" ht="18.75" customHeight="1" x14ac:dyDescent="0.3">
      <c r="A65" s="119" t="s">
        <v>218</v>
      </c>
      <c r="B65" s="129" t="s">
        <v>360</v>
      </c>
      <c r="C65" s="144" t="str">
        <f>CONCATENATE($E$65," pred využívaním generátorov; ",$E$66,"; ",E67,"; ",$E$68)</f>
        <v>využívanie existujúcej technickej infraštruktúry pred využívaním generátorov; využívanie vlastných zdrojov (solárne panely); používanie energeticky efektívnych produktov a riešení; opatrenia na zníženie spotreby energie a vody</v>
      </c>
      <c r="D65" s="35" t="s">
        <v>389</v>
      </c>
      <c r="E65" s="95" t="s">
        <v>321</v>
      </c>
      <c r="F65" s="94" t="s">
        <v>322</v>
      </c>
      <c r="G65" s="32"/>
      <c r="H65" s="2"/>
    </row>
    <row r="66" spans="1:8" ht="18.75" customHeight="1" x14ac:dyDescent="0.3">
      <c r="A66" s="119"/>
      <c r="B66" s="129"/>
      <c r="C66" s="144"/>
      <c r="D66" s="35" t="s">
        <v>390</v>
      </c>
      <c r="E66" s="96" t="s">
        <v>201</v>
      </c>
      <c r="F66" s="91" t="s">
        <v>276</v>
      </c>
      <c r="G66" s="32" t="s">
        <v>275</v>
      </c>
    </row>
    <row r="67" spans="1:8" ht="33" x14ac:dyDescent="0.3">
      <c r="A67" s="119"/>
      <c r="B67" s="129"/>
      <c r="C67" s="144"/>
      <c r="D67" s="35" t="s">
        <v>391</v>
      </c>
      <c r="E67" s="96" t="s">
        <v>407</v>
      </c>
      <c r="F67" s="94" t="s">
        <v>410</v>
      </c>
      <c r="G67" s="32" t="s">
        <v>408</v>
      </c>
    </row>
    <row r="68" spans="1:8" x14ac:dyDescent="0.3">
      <c r="A68" s="119"/>
      <c r="B68" s="129"/>
      <c r="C68" s="144"/>
      <c r="D68" s="148" t="s">
        <v>392</v>
      </c>
      <c r="E68" s="139" t="s">
        <v>292</v>
      </c>
      <c r="F68" s="91" t="s">
        <v>302</v>
      </c>
      <c r="G68" s="31"/>
    </row>
    <row r="69" spans="1:8" x14ac:dyDescent="0.3">
      <c r="A69" s="119"/>
      <c r="B69" s="129"/>
      <c r="C69" s="144"/>
      <c r="D69" s="148"/>
      <c r="E69" s="139"/>
      <c r="F69" s="94" t="s">
        <v>300</v>
      </c>
      <c r="G69" s="30" t="s">
        <v>301</v>
      </c>
    </row>
    <row r="70" spans="1:8" x14ac:dyDescent="0.3">
      <c r="A70" s="119"/>
      <c r="B70" s="129"/>
      <c r="C70" s="144"/>
      <c r="D70" s="148"/>
      <c r="E70" s="139"/>
      <c r="F70" s="94" t="s">
        <v>299</v>
      </c>
      <c r="G70" s="30" t="s">
        <v>293</v>
      </c>
    </row>
    <row r="71" spans="1:8" ht="19.5" customHeight="1" x14ac:dyDescent="0.3">
      <c r="A71" s="119" t="s">
        <v>219</v>
      </c>
      <c r="B71" s="129" t="s">
        <v>404</v>
      </c>
      <c r="C71" s="144" t="str">
        <f>CONCATENATE($E$71,"; ",$E$74," (",$F$75,", ",$F$76,", ",$F$77,", ",$F$78,", ",$F$79,", ",$F$80,"); ",$E$82,"; a íné ",$E$83)</f>
        <v>prvky zelenej infraštruktúry a architektúry;  (zelené strechy, vertikálne záhrady, žívé rastúce konštrukcie, komunitné záhrady, permakultúrny dizajn a jedlý les, dažďové záhrady); úle; a íné adaptačné a mitigačné opatrenia</v>
      </c>
      <c r="D71" s="148" t="s">
        <v>393</v>
      </c>
      <c r="E71" s="132" t="s">
        <v>403</v>
      </c>
      <c r="F71" s="91" t="s">
        <v>187</v>
      </c>
      <c r="G71" s="32" t="s">
        <v>7</v>
      </c>
      <c r="H71" s="2"/>
    </row>
    <row r="72" spans="1:8" ht="18.75" customHeight="1" x14ac:dyDescent="0.3">
      <c r="A72" s="119"/>
      <c r="B72" s="129"/>
      <c r="C72" s="144"/>
      <c r="D72" s="148"/>
      <c r="E72" s="133"/>
      <c r="F72" s="91" t="s">
        <v>227</v>
      </c>
      <c r="G72" s="32" t="s">
        <v>226</v>
      </c>
      <c r="H72" s="2"/>
    </row>
    <row r="73" spans="1:8" ht="33" x14ac:dyDescent="0.3">
      <c r="A73" s="119"/>
      <c r="B73" s="129"/>
      <c r="C73" s="144"/>
      <c r="D73" s="148"/>
      <c r="E73" s="133"/>
      <c r="F73" s="91" t="s">
        <v>185</v>
      </c>
      <c r="G73" s="32" t="s">
        <v>186</v>
      </c>
    </row>
    <row r="74" spans="1:8" ht="33" x14ac:dyDescent="0.3">
      <c r="A74" s="119"/>
      <c r="B74" s="129"/>
      <c r="C74" s="144"/>
      <c r="D74" s="148" t="s">
        <v>394</v>
      </c>
      <c r="E74" s="133"/>
      <c r="F74" s="94" t="s">
        <v>230</v>
      </c>
      <c r="G74" s="32" t="s">
        <v>228</v>
      </c>
    </row>
    <row r="75" spans="1:8" x14ac:dyDescent="0.3">
      <c r="A75" s="119"/>
      <c r="B75" s="129"/>
      <c r="C75" s="144"/>
      <c r="D75" s="148"/>
      <c r="E75" s="133"/>
      <c r="F75" s="95" t="s">
        <v>202</v>
      </c>
      <c r="G75" s="32" t="s">
        <v>204</v>
      </c>
    </row>
    <row r="76" spans="1:8" ht="33" x14ac:dyDescent="0.3">
      <c r="A76" s="119"/>
      <c r="B76" s="129"/>
      <c r="C76" s="144"/>
      <c r="D76" s="148"/>
      <c r="E76" s="133"/>
      <c r="F76" s="95" t="s">
        <v>203</v>
      </c>
      <c r="G76" s="32" t="s">
        <v>205</v>
      </c>
    </row>
    <row r="77" spans="1:8" x14ac:dyDescent="0.3">
      <c r="A77" s="119"/>
      <c r="B77" s="129"/>
      <c r="C77" s="144"/>
      <c r="D77" s="148"/>
      <c r="E77" s="133"/>
      <c r="F77" s="95" t="s">
        <v>211</v>
      </c>
      <c r="G77" s="32" t="s">
        <v>214</v>
      </c>
    </row>
    <row r="78" spans="1:8" x14ac:dyDescent="0.3">
      <c r="A78" s="119"/>
      <c r="B78" s="129"/>
      <c r="C78" s="144"/>
      <c r="D78" s="148"/>
      <c r="E78" s="133"/>
      <c r="F78" s="95" t="s">
        <v>212</v>
      </c>
      <c r="G78" s="32" t="s">
        <v>213</v>
      </c>
    </row>
    <row r="79" spans="1:8" x14ac:dyDescent="0.3">
      <c r="A79" s="119"/>
      <c r="B79" s="129"/>
      <c r="C79" s="144"/>
      <c r="D79" s="148"/>
      <c r="E79" s="133"/>
      <c r="F79" s="95" t="s">
        <v>207</v>
      </c>
      <c r="G79" s="32" t="s">
        <v>206</v>
      </c>
    </row>
    <row r="80" spans="1:8" x14ac:dyDescent="0.3">
      <c r="A80" s="119"/>
      <c r="B80" s="129"/>
      <c r="C80" s="144"/>
      <c r="D80" s="148"/>
      <c r="E80" s="133"/>
      <c r="F80" s="138" t="s">
        <v>209</v>
      </c>
      <c r="G80" s="32" t="s">
        <v>210</v>
      </c>
    </row>
    <row r="81" spans="1:8" x14ac:dyDescent="0.3">
      <c r="A81" s="119"/>
      <c r="B81" s="129"/>
      <c r="C81" s="144"/>
      <c r="D81" s="148"/>
      <c r="E81" s="134"/>
      <c r="F81" s="138"/>
      <c r="G81" s="32" t="s">
        <v>208</v>
      </c>
    </row>
    <row r="82" spans="1:8" x14ac:dyDescent="0.3">
      <c r="A82" s="119"/>
      <c r="B82" s="129"/>
      <c r="C82" s="144"/>
      <c r="D82" s="35" t="s">
        <v>395</v>
      </c>
      <c r="E82" s="95" t="s">
        <v>190</v>
      </c>
      <c r="F82" s="94" t="s">
        <v>191</v>
      </c>
      <c r="G82" s="32" t="s">
        <v>192</v>
      </c>
    </row>
    <row r="83" spans="1:8" ht="33.75" thickBot="1" x14ac:dyDescent="0.35">
      <c r="A83" s="120"/>
      <c r="B83" s="130"/>
      <c r="C83" s="145"/>
      <c r="D83" s="40" t="s">
        <v>396</v>
      </c>
      <c r="E83" s="41" t="s">
        <v>189</v>
      </c>
      <c r="F83" s="28" t="s">
        <v>188</v>
      </c>
      <c r="G83" s="39" t="s">
        <v>6</v>
      </c>
    </row>
    <row r="84" spans="1:8" ht="33" x14ac:dyDescent="0.3">
      <c r="A84" s="114" t="s">
        <v>18</v>
      </c>
      <c r="B84" s="135" t="s">
        <v>361</v>
      </c>
      <c r="C84" s="117" t="str">
        <f>CONCATENATE($E$84,"; ",$E$85," (",$F$85,"); ",$E$86,"; ",$E$107,"; ",$E$109,"; ",$E$111)</f>
        <v>podiel účastníkov environmentálneho podujatia na celkovom počte účastníkov; vytváranie povedomia o environmentálnych aspektoch podujatia (označenia pripomínajúce minimalizáciu spotreby vody, energie, produkcie odpadov, atď.); realizácia workshopov a prednášok na environmentálne a globálne témy; aplikácia hry, zábavy a behaviourálnych opatrení počas podujatia či prevádzky; upovedomenie o environmentálnych aspektoch podujatia pred jeho začiatkom; umelecký projekt s environmentálnou tematikou</v>
      </c>
      <c r="D84" s="26" t="s">
        <v>249</v>
      </c>
      <c r="E84" s="97" t="s">
        <v>277</v>
      </c>
      <c r="F84" s="92"/>
      <c r="G84" s="38"/>
      <c r="H84" s="2"/>
    </row>
    <row r="85" spans="1:8" ht="33" x14ac:dyDescent="0.3">
      <c r="A85" s="115"/>
      <c r="B85" s="129"/>
      <c r="C85" s="118"/>
      <c r="D85" s="27" t="s">
        <v>250</v>
      </c>
      <c r="E85" s="95" t="s">
        <v>193</v>
      </c>
      <c r="F85" s="91" t="s">
        <v>278</v>
      </c>
      <c r="G85" s="31"/>
    </row>
    <row r="86" spans="1:8" x14ac:dyDescent="0.3">
      <c r="A86" s="115"/>
      <c r="B86" s="129"/>
      <c r="C86" s="118"/>
      <c r="D86" s="122" t="s">
        <v>251</v>
      </c>
      <c r="E86" s="138" t="s">
        <v>347</v>
      </c>
      <c r="F86" s="138" t="s">
        <v>310</v>
      </c>
      <c r="G86" s="30" t="s">
        <v>303</v>
      </c>
    </row>
    <row r="87" spans="1:8" x14ac:dyDescent="0.3">
      <c r="A87" s="115"/>
      <c r="B87" s="129"/>
      <c r="C87" s="118"/>
      <c r="D87" s="122"/>
      <c r="E87" s="138"/>
      <c r="F87" s="138"/>
      <c r="G87" s="30" t="s">
        <v>304</v>
      </c>
    </row>
    <row r="88" spans="1:8" x14ac:dyDescent="0.3">
      <c r="A88" s="115"/>
      <c r="B88" s="129"/>
      <c r="C88" s="118"/>
      <c r="D88" s="122"/>
      <c r="E88" s="138"/>
      <c r="F88" s="138" t="s">
        <v>313</v>
      </c>
      <c r="G88" s="30" t="s">
        <v>329</v>
      </c>
    </row>
    <row r="89" spans="1:8" x14ac:dyDescent="0.3">
      <c r="A89" s="115"/>
      <c r="B89" s="129"/>
      <c r="C89" s="118"/>
      <c r="D89" s="122"/>
      <c r="E89" s="138"/>
      <c r="F89" s="138"/>
      <c r="G89" s="30" t="s">
        <v>312</v>
      </c>
    </row>
    <row r="90" spans="1:8" x14ac:dyDescent="0.3">
      <c r="A90" s="115"/>
      <c r="B90" s="129"/>
      <c r="C90" s="118"/>
      <c r="D90" s="122"/>
      <c r="E90" s="138"/>
      <c r="F90" s="138" t="s">
        <v>324</v>
      </c>
      <c r="G90" s="30" t="s">
        <v>307</v>
      </c>
    </row>
    <row r="91" spans="1:8" x14ac:dyDescent="0.3">
      <c r="A91" s="115"/>
      <c r="B91" s="129"/>
      <c r="C91" s="118"/>
      <c r="D91" s="122"/>
      <c r="E91" s="138"/>
      <c r="F91" s="138"/>
      <c r="G91" s="30" t="s">
        <v>305</v>
      </c>
    </row>
    <row r="92" spans="1:8" x14ac:dyDescent="0.3">
      <c r="A92" s="115"/>
      <c r="B92" s="129"/>
      <c r="C92" s="118"/>
      <c r="D92" s="122"/>
      <c r="E92" s="138"/>
      <c r="F92" s="138" t="s">
        <v>323</v>
      </c>
      <c r="G92" s="30" t="s">
        <v>331</v>
      </c>
    </row>
    <row r="93" spans="1:8" x14ac:dyDescent="0.3">
      <c r="A93" s="115"/>
      <c r="B93" s="129"/>
      <c r="C93" s="118"/>
      <c r="D93" s="122"/>
      <c r="E93" s="138"/>
      <c r="F93" s="138"/>
      <c r="G93" s="30" t="s">
        <v>325</v>
      </c>
    </row>
    <row r="94" spans="1:8" x14ac:dyDescent="0.3">
      <c r="A94" s="115"/>
      <c r="B94" s="129"/>
      <c r="C94" s="118"/>
      <c r="D94" s="122"/>
      <c r="E94" s="138"/>
      <c r="F94" s="138"/>
      <c r="G94" s="30" t="s">
        <v>333</v>
      </c>
    </row>
    <row r="95" spans="1:8" x14ac:dyDescent="0.3">
      <c r="A95" s="115"/>
      <c r="B95" s="129"/>
      <c r="C95" s="118"/>
      <c r="D95" s="122"/>
      <c r="E95" s="138"/>
      <c r="F95" s="138"/>
      <c r="G95" s="30" t="s">
        <v>334</v>
      </c>
    </row>
    <row r="96" spans="1:8" x14ac:dyDescent="0.3">
      <c r="A96" s="115"/>
      <c r="B96" s="129"/>
      <c r="C96" s="118"/>
      <c r="D96" s="122"/>
      <c r="E96" s="138"/>
      <c r="F96" s="138"/>
      <c r="G96" s="30" t="s">
        <v>335</v>
      </c>
    </row>
    <row r="97" spans="1:7" x14ac:dyDescent="0.3">
      <c r="A97" s="115"/>
      <c r="B97" s="129"/>
      <c r="C97" s="118"/>
      <c r="D97" s="122"/>
      <c r="E97" s="138"/>
      <c r="F97" s="138"/>
      <c r="G97" s="30" t="s">
        <v>332</v>
      </c>
    </row>
    <row r="98" spans="1:7" x14ac:dyDescent="0.3">
      <c r="A98" s="115"/>
      <c r="B98" s="129"/>
      <c r="C98" s="118"/>
      <c r="D98" s="122"/>
      <c r="E98" s="138"/>
      <c r="F98" s="138"/>
      <c r="G98" s="30" t="s">
        <v>220</v>
      </c>
    </row>
    <row r="99" spans="1:7" x14ac:dyDescent="0.3">
      <c r="A99" s="115"/>
      <c r="B99" s="129"/>
      <c r="C99" s="118"/>
      <c r="D99" s="122"/>
      <c r="E99" s="138"/>
      <c r="F99" s="138"/>
      <c r="G99" s="30" t="s">
        <v>306</v>
      </c>
    </row>
    <row r="100" spans="1:7" x14ac:dyDescent="0.3">
      <c r="A100" s="115"/>
      <c r="B100" s="129"/>
      <c r="C100" s="118"/>
      <c r="D100" s="122"/>
      <c r="E100" s="138"/>
      <c r="F100" s="138"/>
      <c r="G100" s="30" t="s">
        <v>336</v>
      </c>
    </row>
    <row r="101" spans="1:7" x14ac:dyDescent="0.3">
      <c r="A101" s="115"/>
      <c r="B101" s="129"/>
      <c r="C101" s="118"/>
      <c r="D101" s="122"/>
      <c r="E101" s="138"/>
      <c r="F101" s="138"/>
      <c r="G101" s="30" t="s">
        <v>337</v>
      </c>
    </row>
    <row r="102" spans="1:7" x14ac:dyDescent="0.3">
      <c r="A102" s="115"/>
      <c r="B102" s="129"/>
      <c r="C102" s="118"/>
      <c r="D102" s="122"/>
      <c r="E102" s="138"/>
      <c r="F102" s="138"/>
      <c r="G102" s="30" t="s">
        <v>338</v>
      </c>
    </row>
    <row r="103" spans="1:7" x14ac:dyDescent="0.3">
      <c r="A103" s="115"/>
      <c r="B103" s="129"/>
      <c r="C103" s="118"/>
      <c r="D103" s="122"/>
      <c r="E103" s="138"/>
      <c r="F103" s="138"/>
      <c r="G103" s="30" t="s">
        <v>316</v>
      </c>
    </row>
    <row r="104" spans="1:7" x14ac:dyDescent="0.3">
      <c r="A104" s="115"/>
      <c r="B104" s="129"/>
      <c r="C104" s="118"/>
      <c r="D104" s="122"/>
      <c r="E104" s="138"/>
      <c r="F104" s="138"/>
      <c r="G104" s="30" t="s">
        <v>363</v>
      </c>
    </row>
    <row r="105" spans="1:7" x14ac:dyDescent="0.3">
      <c r="A105" s="115"/>
      <c r="B105" s="129"/>
      <c r="C105" s="118"/>
      <c r="D105" s="122"/>
      <c r="E105" s="138"/>
      <c r="F105" s="138"/>
      <c r="G105" s="30" t="s">
        <v>362</v>
      </c>
    </row>
    <row r="106" spans="1:7" x14ac:dyDescent="0.3">
      <c r="A106" s="115"/>
      <c r="B106" s="129"/>
      <c r="C106" s="118"/>
      <c r="D106" s="122"/>
      <c r="E106" s="138"/>
      <c r="F106" s="138"/>
      <c r="G106" s="30" t="s">
        <v>330</v>
      </c>
    </row>
    <row r="107" spans="1:7" ht="33" x14ac:dyDescent="0.3">
      <c r="A107" s="115"/>
      <c r="B107" s="129"/>
      <c r="C107" s="118"/>
      <c r="D107" s="122" t="s">
        <v>252</v>
      </c>
      <c r="E107" s="138" t="s">
        <v>194</v>
      </c>
      <c r="F107" s="91" t="s">
        <v>348</v>
      </c>
      <c r="G107" s="30" t="s">
        <v>308</v>
      </c>
    </row>
    <row r="108" spans="1:7" x14ac:dyDescent="0.3">
      <c r="A108" s="115"/>
      <c r="B108" s="129"/>
      <c r="C108" s="118"/>
      <c r="D108" s="122"/>
      <c r="E108" s="138"/>
      <c r="F108" s="91" t="s">
        <v>309</v>
      </c>
      <c r="G108" s="32" t="s">
        <v>265</v>
      </c>
    </row>
    <row r="109" spans="1:7" ht="33" x14ac:dyDescent="0.3">
      <c r="A109" s="115"/>
      <c r="B109" s="129"/>
      <c r="C109" s="118"/>
      <c r="D109" s="122" t="s">
        <v>253</v>
      </c>
      <c r="E109" s="139" t="s">
        <v>195</v>
      </c>
      <c r="F109" s="91" t="s">
        <v>311</v>
      </c>
      <c r="G109" s="32" t="s">
        <v>270</v>
      </c>
    </row>
    <row r="110" spans="1:7" x14ac:dyDescent="0.3">
      <c r="A110" s="115"/>
      <c r="B110" s="129"/>
      <c r="C110" s="118"/>
      <c r="D110" s="122"/>
      <c r="E110" s="139"/>
      <c r="F110" s="91" t="s">
        <v>319</v>
      </c>
      <c r="G110" s="32" t="s">
        <v>271</v>
      </c>
    </row>
    <row r="111" spans="1:7" ht="33.75" thickBot="1" x14ac:dyDescent="0.35">
      <c r="A111" s="116"/>
      <c r="B111" s="130"/>
      <c r="C111" s="121"/>
      <c r="D111" s="28" t="s">
        <v>254</v>
      </c>
      <c r="E111" s="40" t="s">
        <v>196</v>
      </c>
      <c r="F111" s="28"/>
      <c r="G111" s="37"/>
    </row>
    <row r="112" spans="1:7" ht="17.25" thickBot="1" x14ac:dyDescent="0.35">
      <c r="B112" s="21"/>
      <c r="C112" s="6"/>
      <c r="D112" s="16"/>
      <c r="E112" s="17"/>
      <c r="F112" s="8"/>
      <c r="G112" s="10"/>
    </row>
    <row r="113" spans="1:7" s="3" customFormat="1" ht="49.5" x14ac:dyDescent="0.3">
      <c r="A113" s="154"/>
      <c r="B113" s="154"/>
      <c r="C113" s="154"/>
      <c r="D113" s="154"/>
      <c r="E113" s="155"/>
      <c r="F113" s="42" t="s">
        <v>198</v>
      </c>
      <c r="G113" s="38" t="s">
        <v>130</v>
      </c>
    </row>
    <row r="114" spans="1:7" x14ac:dyDescent="0.3">
      <c r="A114" s="156"/>
      <c r="B114" s="156"/>
      <c r="C114" s="156"/>
      <c r="D114" s="156"/>
      <c r="E114" s="157"/>
      <c r="F114" s="43" t="s">
        <v>199</v>
      </c>
      <c r="G114" s="32" t="s">
        <v>131</v>
      </c>
    </row>
    <row r="115" spans="1:7" ht="33" x14ac:dyDescent="0.3">
      <c r="A115" s="156"/>
      <c r="B115" s="156"/>
      <c r="C115" s="156"/>
      <c r="D115" s="156"/>
      <c r="E115" s="157"/>
      <c r="F115" s="43" t="s">
        <v>200</v>
      </c>
      <c r="G115" s="32" t="s">
        <v>132</v>
      </c>
    </row>
    <row r="116" spans="1:7" x14ac:dyDescent="0.3">
      <c r="A116" s="156"/>
      <c r="B116" s="156"/>
      <c r="C116" s="156"/>
      <c r="D116" s="156"/>
      <c r="E116" s="157"/>
      <c r="F116" s="43" t="s">
        <v>197</v>
      </c>
      <c r="G116" s="32" t="s">
        <v>129</v>
      </c>
    </row>
    <row r="117" spans="1:7" x14ac:dyDescent="0.3">
      <c r="A117" s="156"/>
      <c r="B117" s="156"/>
      <c r="C117" s="156"/>
      <c r="D117" s="156"/>
      <c r="E117" s="157"/>
      <c r="F117" s="43" t="s">
        <v>314</v>
      </c>
      <c r="G117" s="32" t="s">
        <v>174</v>
      </c>
    </row>
    <row r="118" spans="1:7" x14ac:dyDescent="0.3">
      <c r="A118" s="156"/>
      <c r="B118" s="156"/>
      <c r="C118" s="156"/>
      <c r="D118" s="156"/>
      <c r="E118" s="157"/>
      <c r="F118" s="151" t="s">
        <v>326</v>
      </c>
      <c r="G118" s="30" t="s">
        <v>327</v>
      </c>
    </row>
    <row r="119" spans="1:7" ht="17.25" thickBot="1" x14ac:dyDescent="0.35">
      <c r="A119" s="158"/>
      <c r="B119" s="158"/>
      <c r="C119" s="158"/>
      <c r="D119" s="158"/>
      <c r="E119" s="159"/>
      <c r="F119" s="152"/>
      <c r="G119" s="44" t="s">
        <v>328</v>
      </c>
    </row>
  </sheetData>
  <mergeCells count="74">
    <mergeCell ref="B84:B111"/>
    <mergeCell ref="E68:E70"/>
    <mergeCell ref="D68:D70"/>
    <mergeCell ref="E35:E38"/>
    <mergeCell ref="E39:E40"/>
    <mergeCell ref="E46:E57"/>
    <mergeCell ref="E58:E59"/>
    <mergeCell ref="E60:E62"/>
    <mergeCell ref="E63:E64"/>
    <mergeCell ref="F80:F81"/>
    <mergeCell ref="F88:F89"/>
    <mergeCell ref="E109:E110"/>
    <mergeCell ref="E86:E106"/>
    <mergeCell ref="E107:E108"/>
    <mergeCell ref="D2:D5"/>
    <mergeCell ref="F2:F5"/>
    <mergeCell ref="F118:F119"/>
    <mergeCell ref="F92:F106"/>
    <mergeCell ref="F86:F87"/>
    <mergeCell ref="F90:F91"/>
    <mergeCell ref="F29:F30"/>
    <mergeCell ref="F53:F56"/>
    <mergeCell ref="F8:F10"/>
    <mergeCell ref="F18:F19"/>
    <mergeCell ref="F35:F36"/>
    <mergeCell ref="F31:F32"/>
    <mergeCell ref="F26:F27"/>
    <mergeCell ref="F11:F13"/>
    <mergeCell ref="A113:E119"/>
    <mergeCell ref="E29:E30"/>
    <mergeCell ref="C84:C111"/>
    <mergeCell ref="D86:D106"/>
    <mergeCell ref="C71:C83"/>
    <mergeCell ref="C45:C64"/>
    <mergeCell ref="D107:D108"/>
    <mergeCell ref="D58:D59"/>
    <mergeCell ref="D60:D62"/>
    <mergeCell ref="D63:D64"/>
    <mergeCell ref="D71:D73"/>
    <mergeCell ref="D74:D81"/>
    <mergeCell ref="C65:C70"/>
    <mergeCell ref="D109:D110"/>
    <mergeCell ref="B45:B64"/>
    <mergeCell ref="E71:E81"/>
    <mergeCell ref="A45:A64"/>
    <mergeCell ref="B2:B22"/>
    <mergeCell ref="B35:B44"/>
    <mergeCell ref="A71:A83"/>
    <mergeCell ref="B65:B70"/>
    <mergeCell ref="C35:C44"/>
    <mergeCell ref="E31:E32"/>
    <mergeCell ref="E26:E28"/>
    <mergeCell ref="E11:E13"/>
    <mergeCell ref="E18:E19"/>
    <mergeCell ref="E8:E10"/>
    <mergeCell ref="D29:D30"/>
    <mergeCell ref="D18:D19"/>
    <mergeCell ref="E2:E5"/>
    <mergeCell ref="A84:A111"/>
    <mergeCell ref="C2:C22"/>
    <mergeCell ref="B23:B34"/>
    <mergeCell ref="C23:C34"/>
    <mergeCell ref="D11:D13"/>
    <mergeCell ref="D26:D28"/>
    <mergeCell ref="D31:D32"/>
    <mergeCell ref="D35:D38"/>
    <mergeCell ref="D39:D40"/>
    <mergeCell ref="D46:D57"/>
    <mergeCell ref="A2:A22"/>
    <mergeCell ref="A23:A34"/>
    <mergeCell ref="A35:A44"/>
    <mergeCell ref="A65:A70"/>
    <mergeCell ref="D8:D10"/>
    <mergeCell ref="B71:B83"/>
  </mergeCells>
  <hyperlinks>
    <hyperlink ref="G28" r:id="rId1"/>
    <hyperlink ref="G51" r:id="rId2"/>
    <hyperlink ref="G58" r:id="rId3"/>
    <hyperlink ref="G83" r:id="rId4"/>
    <hyperlink ref="G71" r:id="rId5"/>
    <hyperlink ref="G109" r:id="rId6"/>
    <hyperlink ref="G59" r:id="rId7"/>
    <hyperlink ref="G33" r:id="rId8"/>
    <hyperlink ref="G116" r:id="rId9"/>
    <hyperlink ref="G113" r:id="rId10"/>
    <hyperlink ref="G114" r:id="rId11"/>
    <hyperlink ref="G115" r:id="rId12" display="https://ec.europa.eu/environment/emas/pdf/other/EC Guide Sustainable Meetings and Events.pdf"/>
    <hyperlink ref="G40" r:id="rId13"/>
    <hyperlink ref="G15" r:id="rId14"/>
    <hyperlink ref="G63" r:id="rId15"/>
    <hyperlink ref="G26" r:id="rId16"/>
    <hyperlink ref="G10" r:id="rId17"/>
    <hyperlink ref="G21" r:id="rId18"/>
    <hyperlink ref="G52" r:id="rId19"/>
    <hyperlink ref="G27" r:id="rId20"/>
    <hyperlink ref="G25" r:id="rId21"/>
    <hyperlink ref="G30" r:id="rId22"/>
    <hyperlink ref="G31" r:id="rId23"/>
    <hyperlink ref="G32" r:id="rId24"/>
    <hyperlink ref="G35" r:id="rId25"/>
    <hyperlink ref="G62" r:id="rId26"/>
    <hyperlink ref="G61" r:id="rId27"/>
    <hyperlink ref="G60" r:id="rId28"/>
    <hyperlink ref="G117" r:id="rId29"/>
    <hyperlink ref="G46" r:id="rId30"/>
    <hyperlink ref="G50" r:id="rId31"/>
    <hyperlink ref="G49" r:id="rId32"/>
    <hyperlink ref="G73" r:id="rId33"/>
    <hyperlink ref="G82" r:id="rId34"/>
    <hyperlink ref="G75" r:id="rId35"/>
    <hyperlink ref="G76" r:id="rId36"/>
    <hyperlink ref="G79" r:id="rId37"/>
    <hyperlink ref="G81" r:id="rId38"/>
    <hyperlink ref="G80" r:id="rId39"/>
    <hyperlink ref="G78" r:id="rId40"/>
    <hyperlink ref="G77" r:id="rId41"/>
    <hyperlink ref="G98" r:id="rId42"/>
    <hyperlink ref="G56" r:id="rId43"/>
    <hyperlink ref="G72" r:id="rId44"/>
    <hyperlink ref="G74" r:id="rId45"/>
    <hyperlink ref="G53" r:id="rId46"/>
    <hyperlink ref="G11" r:id="rId47"/>
    <hyperlink ref="G19" r:id="rId48"/>
    <hyperlink ref="G108" r:id="rId49"/>
    <hyperlink ref="G110" r:id="rId50"/>
    <hyperlink ref="G47" r:id="rId51"/>
    <hyperlink ref="G57" r:id="rId52"/>
    <hyperlink ref="G55" r:id="rId53"/>
    <hyperlink ref="G66" r:id="rId54"/>
    <hyperlink ref="G13" r:id="rId55"/>
    <hyperlink ref="G14" r:id="rId56"/>
    <hyperlink ref="G24" r:id="rId57"/>
    <hyperlink ref="G45" r:id="rId58"/>
    <hyperlink ref="G2" r:id="rId59"/>
    <hyperlink ref="G7" r:id="rId60"/>
    <hyperlink ref="G4" r:id="rId61"/>
    <hyperlink ref="G8" r:id="rId62"/>
    <hyperlink ref="G3" r:id="rId63"/>
    <hyperlink ref="G70" r:id="rId64"/>
    <hyperlink ref="G9" r:id="rId65"/>
    <hyperlink ref="G29" r:id="rId66"/>
    <hyperlink ref="G12" r:id="rId67"/>
    <hyperlink ref="G54" r:id="rId68"/>
    <hyperlink ref="G64" r:id="rId69"/>
    <hyperlink ref="G69" r:id="rId70"/>
    <hyperlink ref="G86" r:id="rId71"/>
    <hyperlink ref="G87" r:id="rId72"/>
    <hyperlink ref="G91" r:id="rId73"/>
    <hyperlink ref="G99" r:id="rId74"/>
    <hyperlink ref="G90" r:id="rId75"/>
    <hyperlink ref="G107" r:id="rId76"/>
    <hyperlink ref="G89" r:id="rId77"/>
    <hyperlink ref="G103" r:id="rId78"/>
    <hyperlink ref="G93" r:id="rId79"/>
    <hyperlink ref="G118" r:id="rId80"/>
    <hyperlink ref="G119" r:id="rId81"/>
    <hyperlink ref="G88" r:id="rId82"/>
    <hyperlink ref="G106" r:id="rId83"/>
    <hyperlink ref="G92" r:id="rId84"/>
    <hyperlink ref="G97" r:id="rId85"/>
    <hyperlink ref="G94" r:id="rId86"/>
    <hyperlink ref="G95" r:id="rId87"/>
    <hyperlink ref="G96" r:id="rId88"/>
    <hyperlink ref="G100" r:id="rId89"/>
    <hyperlink ref="G101" r:id="rId90"/>
    <hyperlink ref="G102" r:id="rId91"/>
    <hyperlink ref="G105" r:id="rId92"/>
    <hyperlink ref="G104" r:id="rId93"/>
    <hyperlink ref="G36" r:id="rId94"/>
    <hyperlink ref="G18" r:id="rId95"/>
    <hyperlink ref="G38" r:id="rId96"/>
    <hyperlink ref="G48" r:id="rId97"/>
    <hyperlink ref="G67" r:id="rId98"/>
  </hyperlinks>
  <pageMargins left="0.25" right="0.25" top="0.75" bottom="0.75" header="0.3" footer="0.3"/>
  <pageSetup paperSize="9" scale="57" fitToHeight="0" orientation="landscape" r:id="rId99"/>
  <rowBreaks count="3" manualBreakCount="3">
    <brk id="22" max="16383" man="1"/>
    <brk id="44" max="16383" man="1"/>
    <brk id="83" max="16383" man="1"/>
  </rowBreaks>
  <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podprogramy_FPU</vt:lpstr>
      <vt:lpstr>enviro_odporúčania</vt:lpstr>
      <vt:lpstr>enviro_odporúčania!Názvy_tlače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Mikudová Jana</dc:creator>
  <cp:lastModifiedBy>RŠ</cp:lastModifiedBy>
  <cp:lastPrinted>2019-09-18T15:16:18Z</cp:lastPrinted>
  <dcterms:created xsi:type="dcterms:W3CDTF">2019-07-19T09:26:55Z</dcterms:created>
  <dcterms:modified xsi:type="dcterms:W3CDTF">2019-09-18T15:20:25Z</dcterms:modified>
</cp:coreProperties>
</file>